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вощи, фрукты, консервация" sheetId="1" r:id="rId1"/>
  </sheets>
  <definedNames>
    <definedName name="_xlnm.Print_Area" localSheetId="0">'Овощи, фрукты, консервация'!$A$1:$U$178</definedName>
  </definedNames>
  <calcPr fullCalcOnLoad="1"/>
</workbook>
</file>

<file path=xl/sharedStrings.xml><?xml version="1.0" encoding="utf-8"?>
<sst xmlns="http://schemas.openxmlformats.org/spreadsheetml/2006/main" count="224" uniqueCount="98">
  <si>
    <t xml:space="preserve">Продукты питания (овощи, фрукты, овощная и фруктовая  консервация) </t>
  </si>
  <si>
    <t>Способ размещения заказа: открытый аукцион в электронной форме для субъектов малого предпринимательства</t>
  </si>
  <si>
    <t>Категории</t>
  </si>
  <si>
    <t>Цены/поставщики</t>
  </si>
  <si>
    <t>Средняя цена, руб.</t>
  </si>
  <si>
    <t xml:space="preserve">Средняя цена, руб. </t>
  </si>
  <si>
    <t>Начальная  цена, руб.</t>
  </si>
  <si>
    <t>Наименование товара, тех.  характеристики</t>
  </si>
  <si>
    <t>Кол-во ед. товара, кг</t>
  </si>
  <si>
    <t>Модель, производитель</t>
  </si>
  <si>
    <t>ООО Картофель, Свердловская обл., п. Октябрьский</t>
  </si>
  <si>
    <t>ЗАО Щелкунское Свердловская обл.</t>
  </si>
  <si>
    <t>Цена за ед. товара.</t>
  </si>
  <si>
    <t>Итого</t>
  </si>
  <si>
    <t>Наименование товара, тех. характеристики</t>
  </si>
  <si>
    <t xml:space="preserve">Кол-во ед. товара, кг </t>
  </si>
  <si>
    <t>ООО "Совхоз Карповский" Волгоградская обл., с. Карповское</t>
  </si>
  <si>
    <t>ООО "Аграфирма Тровянское" Свердловская обл.</t>
  </si>
  <si>
    <t>Цена за ед. товара</t>
  </si>
  <si>
    <t>Наименование товара, тех.  Характеристики</t>
  </si>
  <si>
    <t>ЗАО "Виктория-92" Краснодарский край</t>
  </si>
  <si>
    <t>Краснодар</t>
  </si>
  <si>
    <t>Марокко</t>
  </si>
  <si>
    <t>Аргентина / Морокко</t>
  </si>
  <si>
    <t>Аргентина/Марокко</t>
  </si>
  <si>
    <t>Турция</t>
  </si>
  <si>
    <t xml:space="preserve">                     </t>
  </si>
  <si>
    <t>Эквадор</t>
  </si>
  <si>
    <t>Узбекистан</t>
  </si>
  <si>
    <t>Аргентина</t>
  </si>
  <si>
    <t>Кол-во ед. товара, бан</t>
  </si>
  <si>
    <t>ООО "Домат" Белгородская обл.</t>
  </si>
  <si>
    <t>ООО Селижаровский КЗ Тверская обл.</t>
  </si>
  <si>
    <t>ООО "Селижаровский консервный завод Тверская обл.</t>
  </si>
  <si>
    <t>ООО Бондюэль-Кубань</t>
  </si>
  <si>
    <t>ЗАО Полтавские консервы, Краснодарский край</t>
  </si>
  <si>
    <t>ОАО Могилев Подольский, Украина</t>
  </si>
  <si>
    <t xml:space="preserve">Кол-во ед. товара, пач </t>
  </si>
  <si>
    <t>ЗАО "Мултон" г. Санкт-Петербург</t>
  </si>
  <si>
    <t>ЗАО Мултон, Московская обл.</t>
  </si>
  <si>
    <t>ОАО Компания Юнимилк</t>
  </si>
  <si>
    <t>Стоимость доставки</t>
  </si>
  <si>
    <t>ИТОГО с доставкой</t>
  </si>
  <si>
    <t>Даты сбора данных</t>
  </si>
  <si>
    <t>Срок действия цен</t>
  </si>
  <si>
    <t>*Номер поставщика, указанный в таблице</t>
  </si>
  <si>
    <t>Наименование поставщика</t>
  </si>
  <si>
    <t>Контактная информация (Тел./факс, адрес электронной почты  или адрес) или наименование источника информации</t>
  </si>
  <si>
    <t>1.</t>
  </si>
  <si>
    <t>ИП Ходжаев Д.А.</t>
  </si>
  <si>
    <t>2.</t>
  </si>
  <si>
    <t>ИП "Соколова С.В."</t>
  </si>
  <si>
    <t>3.</t>
  </si>
  <si>
    <t>ООО "Сов-Оптторг-Продукт"</t>
  </si>
  <si>
    <t xml:space="preserve">  ОБОСНОВАНИЕ ФОРМИРОВАНИЯ НАЧАЛЬНОЙ (МАКСИМАЛЬНОЙ) ЦЕНЫ ГРАЖДАНСКО-ПРАВОВОГО ДОГОВОРА</t>
  </si>
  <si>
    <t>30.06.2013 г.</t>
  </si>
  <si>
    <t>26.11.2012 г.</t>
  </si>
  <si>
    <t>Директор                   Г.Н. Энютина               Подпись ________________</t>
  </si>
  <si>
    <t>Дата составления сводной  таблицы 26.11.2012 года</t>
  </si>
  <si>
    <t>ООО "Селижаровский консервный завод" Тверская обл.</t>
  </si>
  <si>
    <t>ООО "Славянский консервный завод" Краснодарский край г. Славянск-на-Кубани</t>
  </si>
  <si>
    <t>ООО"Кухмастер" Самарская обл.</t>
  </si>
  <si>
    <t>19.11.2012 г.</t>
  </si>
  <si>
    <t>Телефон 8 (34675)  6-00-90, прайс-лист по состоянию на 19.11.2012 г.</t>
  </si>
  <si>
    <t>Телефон 8 (34675)  7-59-63,прайс-лист по состоянию на 23.11.2012 г.</t>
  </si>
  <si>
    <t>23.11.2012 г.</t>
  </si>
  <si>
    <t>Телефон 8 (34675)7-60-23, прайс-лист по состоянию на 26.11.2012 г.</t>
  </si>
  <si>
    <t>ООО АФ "КРиММ" Тюменская обл.       с. Упорово</t>
  </si>
  <si>
    <t>Коста-Рика</t>
  </si>
  <si>
    <t>Испания</t>
  </si>
  <si>
    <t>ЗАО Компания Юнимилк</t>
  </si>
  <si>
    <t>ООО "СанФрут" г. Пермь</t>
  </si>
  <si>
    <t>ООО АФ "КРиММ" Тюменская обл.                   с. Упорово</t>
  </si>
  <si>
    <t>ООО АФ "КРиММ" Тюменская обл.                      с. Упорово</t>
  </si>
  <si>
    <t>Примечание: Лимит финансирования - 1 551 480</t>
  </si>
  <si>
    <t>ООО АФ "КРиММ" Тюменская обл.                    с. Упорово</t>
  </si>
  <si>
    <t>Морковь  свежая, содержание нитратов в норме,без загрязнений урожай 2012-2013 г. ГОСТ Р 51782-2001</t>
  </si>
  <si>
    <t xml:space="preserve">Лук  репчатый сухой, без загрязнений, содержание нитратов в норме, урожай 2012-2013г. ГОСТ Р 51783-2001 </t>
  </si>
  <si>
    <t>Капуста  белокочанная без загрязнений, содержание нитратов в норме, урожай 2012-2013 г. ГОСТ Р 51809-2001</t>
  </si>
  <si>
    <t>Свекла  свежая, без загрязнений, содержание нитратов в норме, урожай 2012-2013 г. ГОСТ Р 51811-2001</t>
  </si>
  <si>
    <t>Картофель свежий, без загрязнений, содержание нитратов в норме, урожай 2012-2013 г. ГОСТ Р 51808-2001</t>
  </si>
  <si>
    <t>Яблоки  свежие, плоды чистые, без признаков порчи, урожай 2012 г. ГОСТ Р 54697-2011</t>
  </si>
  <si>
    <t>Апельсины  свежие, без признаков порчи, плоды чистые, урожай 2012-2013 г. ГОСТ Р 53596-2009</t>
  </si>
  <si>
    <t>Мандарины  свежие, среднего размера, диаметром не более 50 мм, плоды чистые, урожай 2012-2013г. ГОСТ Р 53596-2009</t>
  </si>
  <si>
    <t>Бананы свежие, плоды чистые, без признаков порчи, урожай 2012-2013г. ГОСТ Р 51603-2000</t>
  </si>
  <si>
    <t xml:space="preserve">Груши  свежие, величина плода средняя (50-200 гр.),  плоды чистые, без признаков порчи, урожай 2012-2013 г. ГОСТ Р 21713-76, 21714-76.        </t>
  </si>
  <si>
    <t>Зеленый  горошек  консервированный, высший сорт, сироп полупрозрачный, 425 гр., упаковка без повреждений и без признаков бомбажа. ГОСТ Р 54050-2010</t>
  </si>
  <si>
    <t>Джем  фруктовый, консистенция желеобразная, ягоды разваренные, 370-450 гр., упаковка без признаков бомбажа. ГОСТ Р 52817-2007 , допускается  ТУ производителя</t>
  </si>
  <si>
    <t>Томат  – паста, содержание сухих веществ не менее 18-25%,  без искусственных красителей,  без стабилизаторов и  крахмала, однородная масса, оранжево – красного или малинового цвета, вкус и запах без горечи и пригара, 750-770 гр., упаковка без признаков бомбажа.  ГОСТ 3343-89 допускается ТУ производителя</t>
  </si>
  <si>
    <t>Огурцы  консервированные (без уксуса), 720 гр., маринад прозрачный без посторонних примесей, без признаков бомбажа. ГОСТ 20144-74</t>
  </si>
  <si>
    <t>Сок натуральный или нектар в ассортименте, с содержанием сока не менее 45%,  упакованный в пакеты «Тетра пак» 1 л., вкус и аромат свойственный данному фрукту, без признаков плесени и брожения, без повреждений упаковки. ГОСТ Р 53137-2008, допускается ТУ производителя.</t>
  </si>
  <si>
    <t xml:space="preserve">Сок натуральный или нектар в ассортименте, с содержанием сока не менее 45%,  упакованный в пакеты «Тетра пак» 200гр., вкус и аромат свойственный данному фрукту, без признаков плесени и брожения, без повреждений упаковки. 
ГОСТ Р 53137-2008, допускается ТУ производителя
</t>
  </si>
  <si>
    <t xml:space="preserve">Смесь 6 видов сухих плодов и ягод,плоды чистые, без признаков порчи.
 ГОСТ Р 510474-2003
</t>
  </si>
  <si>
    <t>Курага, плоды цельные, хорошо высушенные,  без повреждений. ГОСТ 28501-90</t>
  </si>
  <si>
    <t>Чернослив, плоды цельные, хорошо высушенные,  без повреждений. ГОСТ 28501-90</t>
  </si>
  <si>
    <t>Изюм без косточек, плоды цельные, хорошо высушенные,  без повреждений. ГОСТ 6882-88</t>
  </si>
  <si>
    <t>Шиповник, плоды цельные, хорошо высушенные,  без повреждений. ГОСТ 1994-93</t>
  </si>
  <si>
    <t>Лимоны свежие, среднего размера,  диаметром не более 120 мм, плоды чистые. ГОСТ Р 53596-2009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</si>
</sst>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6" fillId="0" borderId="15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14" fontId="6" fillId="0" borderId="31" xfId="0" applyNumberFormat="1" applyFont="1" applyFill="1" applyBorder="1" applyAlignment="1">
      <alignment horizontal="center" vertical="center" wrapText="1"/>
    </xf>
    <xf numFmtId="14" fontId="6" fillId="0" borderId="32" xfId="0" applyNumberFormat="1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14" fontId="6" fillId="0" borderId="20" xfId="0" applyNumberFormat="1" applyFont="1" applyFill="1" applyBorder="1" applyAlignment="1">
      <alignment horizontal="center" vertical="center" wrapText="1"/>
    </xf>
    <xf numFmtId="14" fontId="6" fillId="0" borderId="28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19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justify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9"/>
  <sheetViews>
    <sheetView tabSelected="1" view="pageBreakPreview" zoomScale="75" zoomScaleSheetLayoutView="75" workbookViewId="0" topLeftCell="A145">
      <selection activeCell="B155" sqref="B155:S155"/>
    </sheetView>
  </sheetViews>
  <sheetFormatPr defaultColWidth="9.140625" defaultRowHeight="15"/>
  <cols>
    <col min="1" max="1" width="21.00390625" style="1" customWidth="1"/>
    <col min="2" max="2" width="13.140625" style="2" customWidth="1"/>
    <col min="3" max="3" width="0.2890625" style="2" hidden="1" customWidth="1"/>
    <col min="4" max="4" width="1.421875" style="2" customWidth="1"/>
    <col min="5" max="5" width="6.140625" style="2" customWidth="1"/>
    <col min="6" max="6" width="6.8515625" style="2" customWidth="1"/>
    <col min="7" max="7" width="12.140625" style="2" customWidth="1"/>
    <col min="8" max="8" width="12.7109375" style="2" customWidth="1"/>
    <col min="9" max="10" width="7.421875" style="2" customWidth="1"/>
    <col min="11" max="11" width="2.28125" style="2" hidden="1" customWidth="1"/>
    <col min="12" max="12" width="11.140625" style="2" customWidth="1"/>
    <col min="13" max="13" width="11.7109375" style="2" customWidth="1"/>
    <col min="14" max="14" width="0.13671875" style="2" customWidth="1"/>
    <col min="15" max="15" width="6.57421875" style="2" customWidth="1"/>
    <col min="16" max="16" width="6.8515625" style="2" customWidth="1"/>
    <col min="17" max="17" width="0.2890625" style="2" hidden="1" customWidth="1"/>
    <col min="18" max="18" width="16.7109375" style="2" customWidth="1"/>
    <col min="19" max="19" width="2.140625" style="2" hidden="1" customWidth="1"/>
    <col min="20" max="20" width="12.8515625" style="2" customWidth="1"/>
    <col min="21" max="21" width="0.42578125" style="2" hidden="1" customWidth="1"/>
    <col min="22" max="16384" width="9.140625" style="2" customWidth="1"/>
  </cols>
  <sheetData>
    <row r="1" spans="1:28" ht="30" customHeight="1">
      <c r="A1" s="43" t="s">
        <v>54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ht="33" customHeight="1" thickBot="1">
      <c r="A2" s="44" t="s">
        <v>0</v>
      </c>
      <c r="B2" s="44"/>
      <c r="C2" s="44"/>
      <c r="D2" s="44"/>
      <c r="E2" s="44"/>
      <c r="F2" s="44"/>
      <c r="G2" s="44"/>
      <c r="H2" s="44"/>
      <c r="I2" s="45"/>
      <c r="J2" s="6"/>
      <c r="K2" s="6"/>
      <c r="L2" s="46" t="s">
        <v>1</v>
      </c>
      <c r="M2" s="46"/>
      <c r="N2" s="46"/>
      <c r="O2" s="46"/>
      <c r="P2" s="46"/>
      <c r="Q2" s="46"/>
      <c r="R2" s="46"/>
      <c r="S2" s="46"/>
      <c r="T2" s="46"/>
      <c r="U2" s="7"/>
      <c r="V2" s="7"/>
      <c r="W2" s="7"/>
      <c r="X2" s="7"/>
      <c r="Y2" s="7"/>
      <c r="Z2" s="7"/>
      <c r="AA2" s="7"/>
      <c r="AB2" s="7"/>
    </row>
    <row r="3" spans="1:28" ht="15">
      <c r="A3" s="47" t="s">
        <v>2</v>
      </c>
      <c r="B3" s="48" t="s">
        <v>3</v>
      </c>
      <c r="C3" s="48"/>
      <c r="D3" s="48"/>
      <c r="E3" s="48"/>
      <c r="F3" s="48"/>
      <c r="G3" s="48" t="s">
        <v>4</v>
      </c>
      <c r="H3" s="48" t="s">
        <v>3</v>
      </c>
      <c r="I3" s="48"/>
      <c r="J3" s="48"/>
      <c r="K3" s="48"/>
      <c r="L3" s="48" t="s">
        <v>4</v>
      </c>
      <c r="M3" s="48" t="s">
        <v>3</v>
      </c>
      <c r="N3" s="48"/>
      <c r="O3" s="48"/>
      <c r="P3" s="48"/>
      <c r="Q3" s="48"/>
      <c r="R3" s="48" t="s">
        <v>5</v>
      </c>
      <c r="S3" s="48"/>
      <c r="T3" s="48" t="s">
        <v>6</v>
      </c>
      <c r="U3" s="53"/>
      <c r="V3" s="7"/>
      <c r="W3" s="7"/>
      <c r="X3" s="7"/>
      <c r="Y3" s="7"/>
      <c r="Z3" s="7"/>
      <c r="AA3" s="7"/>
      <c r="AB3" s="7"/>
    </row>
    <row r="4" spans="1:28" ht="15">
      <c r="A4" s="35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2"/>
      <c r="V4" s="7"/>
      <c r="W4" s="7"/>
      <c r="X4" s="7"/>
      <c r="Y4" s="7"/>
      <c r="Z4" s="7"/>
      <c r="AA4" s="7"/>
      <c r="AB4" s="7"/>
    </row>
    <row r="5" spans="1:28" ht="15">
      <c r="A5" s="35"/>
      <c r="B5" s="40">
        <v>1</v>
      </c>
      <c r="C5" s="40"/>
      <c r="D5" s="40">
        <v>2</v>
      </c>
      <c r="E5" s="40"/>
      <c r="F5" s="9">
        <v>3</v>
      </c>
      <c r="G5" s="40"/>
      <c r="H5" s="9">
        <v>1</v>
      </c>
      <c r="I5" s="9">
        <v>2</v>
      </c>
      <c r="J5" s="40">
        <v>3</v>
      </c>
      <c r="K5" s="40"/>
      <c r="L5" s="40"/>
      <c r="M5" s="40">
        <v>1</v>
      </c>
      <c r="N5" s="40"/>
      <c r="O5" s="9">
        <v>2</v>
      </c>
      <c r="P5" s="40">
        <v>3</v>
      </c>
      <c r="Q5" s="40"/>
      <c r="R5" s="40"/>
      <c r="S5" s="40"/>
      <c r="T5" s="40"/>
      <c r="U5" s="42"/>
      <c r="V5" s="7"/>
      <c r="W5" s="7"/>
      <c r="X5" s="7"/>
      <c r="Y5" s="7"/>
      <c r="Z5" s="7"/>
      <c r="AA5" s="7"/>
      <c r="AB5" s="7"/>
    </row>
    <row r="6" spans="1:28" ht="47.25" customHeight="1">
      <c r="A6" s="11" t="s">
        <v>7</v>
      </c>
      <c r="B6" s="40" t="s">
        <v>76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2"/>
      <c r="V6" s="7"/>
      <c r="W6" s="7"/>
      <c r="X6" s="7"/>
      <c r="Y6" s="7"/>
      <c r="Z6" s="7"/>
      <c r="AA6" s="7"/>
      <c r="AB6" s="7"/>
    </row>
    <row r="7" spans="1:28" ht="19.5" customHeight="1">
      <c r="A7" s="8" t="s">
        <v>8</v>
      </c>
      <c r="B7" s="40">
        <v>1700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2"/>
      <c r="V7" s="7"/>
      <c r="W7" s="7"/>
      <c r="X7" s="7"/>
      <c r="Y7" s="7"/>
      <c r="Z7" s="7"/>
      <c r="AA7" s="7"/>
      <c r="AB7" s="7"/>
    </row>
    <row r="8" spans="1:28" ht="14.25" customHeight="1">
      <c r="A8" s="35" t="s">
        <v>9</v>
      </c>
      <c r="B8" s="40" t="s">
        <v>11</v>
      </c>
      <c r="C8" s="40"/>
      <c r="D8" s="40"/>
      <c r="E8" s="40"/>
      <c r="F8" s="40"/>
      <c r="G8" s="40"/>
      <c r="H8" s="40" t="s">
        <v>10</v>
      </c>
      <c r="I8" s="40"/>
      <c r="J8" s="40"/>
      <c r="K8" s="40"/>
      <c r="L8" s="40"/>
      <c r="M8" s="40" t="s">
        <v>75</v>
      </c>
      <c r="N8" s="40"/>
      <c r="O8" s="40"/>
      <c r="P8" s="40"/>
      <c r="Q8" s="40"/>
      <c r="R8" s="40"/>
      <c r="S8" s="40"/>
      <c r="T8" s="40"/>
      <c r="U8" s="42"/>
      <c r="V8" s="7"/>
      <c r="W8" s="7"/>
      <c r="X8" s="7"/>
      <c r="Y8" s="7"/>
      <c r="Z8" s="7"/>
      <c r="AA8" s="7"/>
      <c r="AB8" s="7"/>
    </row>
    <row r="9" spans="1:28" ht="21" customHeight="1">
      <c r="A9" s="35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2"/>
      <c r="V9" s="7"/>
      <c r="W9" s="7"/>
      <c r="X9" s="7"/>
      <c r="Y9" s="7"/>
      <c r="Z9" s="7"/>
      <c r="AA9" s="7"/>
      <c r="AB9" s="7"/>
    </row>
    <row r="10" spans="1:28" ht="15">
      <c r="A10" s="8" t="s">
        <v>12</v>
      </c>
      <c r="B10" s="33">
        <v>30</v>
      </c>
      <c r="C10" s="33"/>
      <c r="D10" s="33"/>
      <c r="E10" s="18"/>
      <c r="F10" s="18"/>
      <c r="G10" s="23">
        <v>30</v>
      </c>
      <c r="H10" s="23">
        <v>35</v>
      </c>
      <c r="I10" s="18"/>
      <c r="J10" s="18"/>
      <c r="K10" s="33">
        <v>35</v>
      </c>
      <c r="L10" s="33"/>
      <c r="M10" s="33">
        <v>30</v>
      </c>
      <c r="N10" s="33"/>
      <c r="O10" s="18"/>
      <c r="P10" s="31"/>
      <c r="Q10" s="31"/>
      <c r="R10" s="33">
        <v>30</v>
      </c>
      <c r="S10" s="33"/>
      <c r="T10" s="32">
        <v>32</v>
      </c>
      <c r="U10" s="36"/>
      <c r="V10" s="7"/>
      <c r="W10" s="7"/>
      <c r="X10" s="7"/>
      <c r="Y10" s="7"/>
      <c r="Z10" s="7"/>
      <c r="AA10" s="7"/>
      <c r="AB10" s="7"/>
    </row>
    <row r="11" spans="1:28" ht="15">
      <c r="A11" s="8" t="s">
        <v>13</v>
      </c>
      <c r="B11" s="31">
        <f>B7*B10</f>
        <v>51000</v>
      </c>
      <c r="C11" s="31"/>
      <c r="D11" s="31"/>
      <c r="E11" s="18">
        <f>E10*B7</f>
        <v>0</v>
      </c>
      <c r="F11" s="18">
        <f>F10*B7</f>
        <v>0</v>
      </c>
      <c r="G11" s="18">
        <f>G10*B7</f>
        <v>51000</v>
      </c>
      <c r="H11" s="18">
        <f>H10*B7</f>
        <v>59500</v>
      </c>
      <c r="I11" s="18">
        <f>I10*B7</f>
        <v>0</v>
      </c>
      <c r="J11" s="18">
        <f>J10*B7</f>
        <v>0</v>
      </c>
      <c r="K11" s="31">
        <f>K10*B7</f>
        <v>59500</v>
      </c>
      <c r="L11" s="31"/>
      <c r="M11" s="31">
        <f>M10*B7</f>
        <v>51000</v>
      </c>
      <c r="N11" s="31"/>
      <c r="O11" s="18">
        <f>O10*B7</f>
        <v>0</v>
      </c>
      <c r="P11" s="31">
        <f>P10*B7</f>
        <v>0</v>
      </c>
      <c r="Q11" s="31"/>
      <c r="R11" s="31">
        <f>R10*B7</f>
        <v>51000</v>
      </c>
      <c r="S11" s="31"/>
      <c r="T11" s="32">
        <f>B7*T10</f>
        <v>54400</v>
      </c>
      <c r="U11" s="36"/>
      <c r="V11" s="13"/>
      <c r="W11" s="7"/>
      <c r="X11" s="7"/>
      <c r="Y11" s="7"/>
      <c r="Z11" s="7"/>
      <c r="AA11" s="7"/>
      <c r="AB11" s="7"/>
    </row>
    <row r="12" spans="1:28" ht="48.75" customHeight="1">
      <c r="A12" s="11" t="s">
        <v>14</v>
      </c>
      <c r="B12" s="31" t="s">
        <v>77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31"/>
      <c r="U12" s="34"/>
      <c r="V12" s="13"/>
      <c r="W12" s="7"/>
      <c r="X12" s="14"/>
      <c r="Y12" s="7"/>
      <c r="Z12" s="7"/>
      <c r="AA12" s="7"/>
      <c r="AB12" s="7"/>
    </row>
    <row r="13" spans="1:28" ht="21" customHeight="1">
      <c r="A13" s="8" t="s">
        <v>15</v>
      </c>
      <c r="B13" s="31">
        <v>1550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4"/>
      <c r="V13" s="7"/>
      <c r="W13" s="7"/>
      <c r="X13" s="14"/>
      <c r="Y13" s="7"/>
      <c r="Z13" s="7"/>
      <c r="AA13" s="7"/>
      <c r="AB13" s="7"/>
    </row>
    <row r="14" spans="1:28" ht="15.75" customHeight="1">
      <c r="A14" s="35" t="s">
        <v>9</v>
      </c>
      <c r="B14" s="31" t="s">
        <v>17</v>
      </c>
      <c r="C14" s="31"/>
      <c r="D14" s="31"/>
      <c r="E14" s="31"/>
      <c r="F14" s="31"/>
      <c r="G14" s="31"/>
      <c r="H14" s="31" t="s">
        <v>16</v>
      </c>
      <c r="I14" s="31"/>
      <c r="J14" s="31"/>
      <c r="K14" s="31"/>
      <c r="L14" s="31"/>
      <c r="M14" s="40" t="s">
        <v>75</v>
      </c>
      <c r="N14" s="40"/>
      <c r="O14" s="40"/>
      <c r="P14" s="40"/>
      <c r="Q14" s="40"/>
      <c r="R14" s="40"/>
      <c r="S14" s="40"/>
      <c r="T14" s="31"/>
      <c r="U14" s="34"/>
      <c r="V14" s="7"/>
      <c r="W14" s="7"/>
      <c r="X14" s="14"/>
      <c r="Y14" s="7"/>
      <c r="Z14" s="7"/>
      <c r="AA14" s="7"/>
      <c r="AB14" s="7"/>
    </row>
    <row r="15" spans="1:28" ht="15">
      <c r="A15" s="35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40"/>
      <c r="N15" s="40"/>
      <c r="O15" s="40"/>
      <c r="P15" s="40"/>
      <c r="Q15" s="40"/>
      <c r="R15" s="40"/>
      <c r="S15" s="40"/>
      <c r="T15" s="31"/>
      <c r="U15" s="34"/>
      <c r="V15" s="7"/>
      <c r="W15" s="7"/>
      <c r="X15" s="14"/>
      <c r="Y15" s="7"/>
      <c r="Z15" s="7"/>
      <c r="AA15" s="7"/>
      <c r="AB15" s="7"/>
    </row>
    <row r="16" spans="1:28" ht="15">
      <c r="A16" s="8" t="s">
        <v>18</v>
      </c>
      <c r="B16" s="33">
        <v>30</v>
      </c>
      <c r="C16" s="33"/>
      <c r="D16" s="31"/>
      <c r="E16" s="31"/>
      <c r="F16" s="18"/>
      <c r="G16" s="23">
        <v>30</v>
      </c>
      <c r="H16" s="23">
        <v>30</v>
      </c>
      <c r="I16" s="18"/>
      <c r="J16" s="31"/>
      <c r="K16" s="31"/>
      <c r="L16" s="23">
        <v>30</v>
      </c>
      <c r="M16" s="23">
        <v>30</v>
      </c>
      <c r="N16" s="31"/>
      <c r="O16" s="31"/>
      <c r="P16" s="31"/>
      <c r="Q16" s="31"/>
      <c r="R16" s="33">
        <v>30</v>
      </c>
      <c r="S16" s="33"/>
      <c r="T16" s="33">
        <v>30</v>
      </c>
      <c r="U16" s="37"/>
      <c r="V16" s="7"/>
      <c r="W16" s="7"/>
      <c r="X16" s="14"/>
      <c r="Y16" s="7"/>
      <c r="Z16" s="7"/>
      <c r="AA16" s="7"/>
      <c r="AB16" s="7"/>
    </row>
    <row r="17" spans="1:28" ht="15">
      <c r="A17" s="8" t="s">
        <v>13</v>
      </c>
      <c r="B17" s="31">
        <f>B16*B13</f>
        <v>46500</v>
      </c>
      <c r="C17" s="31"/>
      <c r="D17" s="31">
        <f>D16*B13</f>
        <v>0</v>
      </c>
      <c r="E17" s="31"/>
      <c r="F17" s="18">
        <f>F16*B13</f>
        <v>0</v>
      </c>
      <c r="G17" s="18">
        <f>G16*B13</f>
        <v>46500</v>
      </c>
      <c r="H17" s="18">
        <f>H16*B13</f>
        <v>46500</v>
      </c>
      <c r="I17" s="18">
        <f>I16*B13</f>
        <v>0</v>
      </c>
      <c r="J17" s="31">
        <f>J16*B13</f>
        <v>0</v>
      </c>
      <c r="K17" s="31"/>
      <c r="L17" s="18">
        <f>L16*B13</f>
        <v>46500</v>
      </c>
      <c r="M17" s="18">
        <f>M16*B13</f>
        <v>46500</v>
      </c>
      <c r="N17" s="31">
        <f>N16*B13</f>
        <v>0</v>
      </c>
      <c r="O17" s="31"/>
      <c r="P17" s="31"/>
      <c r="Q17" s="31"/>
      <c r="R17" s="31">
        <f>R16*B13</f>
        <v>46500</v>
      </c>
      <c r="S17" s="31"/>
      <c r="T17" s="32">
        <f>T16*B13</f>
        <v>46500</v>
      </c>
      <c r="U17" s="36"/>
      <c r="V17" s="7"/>
      <c r="W17" s="7"/>
      <c r="X17" s="14"/>
      <c r="Y17" s="7"/>
      <c r="Z17" s="7"/>
      <c r="AA17" s="7"/>
      <c r="AB17" s="7"/>
    </row>
    <row r="18" spans="1:28" ht="15">
      <c r="A18" s="35" t="s">
        <v>19</v>
      </c>
      <c r="B18" s="31" t="s">
        <v>78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4"/>
      <c r="V18" s="7"/>
      <c r="W18" s="7"/>
      <c r="X18" s="14"/>
      <c r="Y18" s="7"/>
      <c r="Z18" s="7"/>
      <c r="AA18" s="7"/>
      <c r="AB18" s="7"/>
    </row>
    <row r="19" spans="1:28" ht="15">
      <c r="A19" s="35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4"/>
      <c r="V19" s="7"/>
      <c r="W19" s="7"/>
      <c r="X19" s="14"/>
      <c r="Y19" s="7"/>
      <c r="Z19" s="7"/>
      <c r="AA19" s="7"/>
      <c r="AB19" s="7"/>
    </row>
    <row r="20" spans="1:28" ht="15">
      <c r="A20" s="35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4"/>
      <c r="V20" s="7"/>
      <c r="W20" s="7"/>
      <c r="X20" s="14"/>
      <c r="Y20" s="7"/>
      <c r="Z20" s="7"/>
      <c r="AA20" s="7"/>
      <c r="AB20" s="7"/>
    </row>
    <row r="21" spans="1:28" ht="18.75" customHeight="1">
      <c r="A21" s="8" t="s">
        <v>15</v>
      </c>
      <c r="B21" s="31">
        <v>2700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4"/>
      <c r="V21" s="7"/>
      <c r="W21" s="7"/>
      <c r="X21" s="14"/>
      <c r="Y21" s="7"/>
      <c r="Z21" s="7"/>
      <c r="AA21" s="7"/>
      <c r="AB21" s="7"/>
    </row>
    <row r="22" spans="1:28" ht="15" customHeight="1">
      <c r="A22" s="35" t="s">
        <v>9</v>
      </c>
      <c r="B22" s="31" t="s">
        <v>10</v>
      </c>
      <c r="C22" s="31"/>
      <c r="D22" s="31"/>
      <c r="E22" s="31"/>
      <c r="F22" s="31"/>
      <c r="G22" s="31"/>
      <c r="H22" s="31" t="s">
        <v>67</v>
      </c>
      <c r="I22" s="31"/>
      <c r="J22" s="31"/>
      <c r="K22" s="31"/>
      <c r="L22" s="31"/>
      <c r="M22" s="31" t="s">
        <v>75</v>
      </c>
      <c r="N22" s="31"/>
      <c r="O22" s="31"/>
      <c r="P22" s="31"/>
      <c r="Q22" s="31"/>
      <c r="R22" s="31"/>
      <c r="S22" s="31"/>
      <c r="T22" s="31"/>
      <c r="U22" s="34"/>
      <c r="V22" s="7"/>
      <c r="W22" s="7"/>
      <c r="X22" s="14"/>
      <c r="Y22" s="7"/>
      <c r="Z22" s="7"/>
      <c r="AA22" s="7"/>
      <c r="AB22" s="7"/>
    </row>
    <row r="23" spans="1:28" ht="15" customHeight="1">
      <c r="A23" s="35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4"/>
      <c r="V23" s="7"/>
      <c r="W23" s="7"/>
      <c r="X23" s="14"/>
      <c r="Y23" s="7"/>
      <c r="Z23" s="7"/>
      <c r="AA23" s="7"/>
      <c r="AB23" s="7"/>
    </row>
    <row r="24" spans="1:28" ht="15">
      <c r="A24" s="8" t="s">
        <v>18</v>
      </c>
      <c r="B24" s="33">
        <v>30</v>
      </c>
      <c r="C24" s="33"/>
      <c r="D24" s="31"/>
      <c r="E24" s="31"/>
      <c r="F24" s="18"/>
      <c r="G24" s="23">
        <v>30</v>
      </c>
      <c r="H24" s="23">
        <v>30</v>
      </c>
      <c r="I24" s="18"/>
      <c r="J24" s="31"/>
      <c r="K24" s="31"/>
      <c r="L24" s="23">
        <v>30</v>
      </c>
      <c r="M24" s="23">
        <v>35</v>
      </c>
      <c r="N24" s="31"/>
      <c r="O24" s="31"/>
      <c r="P24" s="31"/>
      <c r="Q24" s="31"/>
      <c r="R24" s="33">
        <v>35</v>
      </c>
      <c r="S24" s="33"/>
      <c r="T24" s="33">
        <v>31</v>
      </c>
      <c r="U24" s="37"/>
      <c r="V24" s="7"/>
      <c r="W24" s="7"/>
      <c r="X24" s="14"/>
      <c r="Y24" s="7"/>
      <c r="Z24" s="7"/>
      <c r="AA24" s="7"/>
      <c r="AB24" s="7"/>
    </row>
    <row r="25" spans="1:28" ht="15">
      <c r="A25" s="8" t="s">
        <v>13</v>
      </c>
      <c r="B25" s="31">
        <f>B24*B21</f>
        <v>81000</v>
      </c>
      <c r="C25" s="31"/>
      <c r="D25" s="31">
        <f>D24*B21</f>
        <v>0</v>
      </c>
      <c r="E25" s="31"/>
      <c r="F25" s="18">
        <f>F24*B21</f>
        <v>0</v>
      </c>
      <c r="G25" s="18">
        <f>G24*B21</f>
        <v>81000</v>
      </c>
      <c r="H25" s="18">
        <f>H24*B21</f>
        <v>81000</v>
      </c>
      <c r="I25" s="18">
        <f>I24*B21</f>
        <v>0</v>
      </c>
      <c r="J25" s="31">
        <f>J24*B21</f>
        <v>0</v>
      </c>
      <c r="K25" s="31"/>
      <c r="L25" s="18">
        <f>L24*B21</f>
        <v>81000</v>
      </c>
      <c r="M25" s="18">
        <f>M24*B21</f>
        <v>94500</v>
      </c>
      <c r="N25" s="31"/>
      <c r="O25" s="31"/>
      <c r="P25" s="31">
        <f>P24*B21</f>
        <v>0</v>
      </c>
      <c r="Q25" s="31"/>
      <c r="R25" s="31">
        <f>R24*B21</f>
        <v>94500</v>
      </c>
      <c r="S25" s="31"/>
      <c r="T25" s="38">
        <f>T24*B21</f>
        <v>83700</v>
      </c>
      <c r="U25" s="39"/>
      <c r="V25" s="7"/>
      <c r="W25" s="7"/>
      <c r="X25" s="14"/>
      <c r="Y25" s="7"/>
      <c r="Z25" s="7"/>
      <c r="AA25" s="7"/>
      <c r="AB25" s="7"/>
    </row>
    <row r="26" spans="1:28" ht="15">
      <c r="A26" s="35" t="s">
        <v>19</v>
      </c>
      <c r="B26" s="31" t="s">
        <v>79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4"/>
      <c r="V26" s="7"/>
      <c r="W26" s="7"/>
      <c r="X26" s="14"/>
      <c r="Y26" s="7"/>
      <c r="Z26" s="7"/>
      <c r="AA26" s="7"/>
      <c r="AB26" s="7"/>
    </row>
    <row r="27" spans="1:28" ht="15">
      <c r="A27" s="35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4"/>
      <c r="V27" s="7"/>
      <c r="W27" s="7"/>
      <c r="X27" s="7"/>
      <c r="Y27" s="7"/>
      <c r="Z27" s="7"/>
      <c r="AA27" s="7"/>
      <c r="AB27" s="7"/>
    </row>
    <row r="28" spans="1:28" ht="20.25" customHeight="1">
      <c r="A28" s="8" t="s">
        <v>15</v>
      </c>
      <c r="B28" s="31">
        <v>1100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4"/>
      <c r="V28" s="7"/>
      <c r="W28" s="7"/>
      <c r="X28" s="7"/>
      <c r="Y28" s="7"/>
      <c r="Z28" s="7"/>
      <c r="AA28" s="7"/>
      <c r="AB28" s="7"/>
    </row>
    <row r="29" spans="1:28" ht="15" customHeight="1">
      <c r="A29" s="35" t="s">
        <v>9</v>
      </c>
      <c r="B29" s="31" t="s">
        <v>10</v>
      </c>
      <c r="C29" s="31"/>
      <c r="D29" s="31"/>
      <c r="E29" s="31"/>
      <c r="F29" s="31"/>
      <c r="G29" s="31"/>
      <c r="H29" s="31" t="s">
        <v>67</v>
      </c>
      <c r="I29" s="31"/>
      <c r="J29" s="31"/>
      <c r="K29" s="31"/>
      <c r="L29" s="31"/>
      <c r="M29" s="31" t="s">
        <v>72</v>
      </c>
      <c r="N29" s="31"/>
      <c r="O29" s="31"/>
      <c r="P29" s="31"/>
      <c r="Q29" s="31"/>
      <c r="R29" s="31"/>
      <c r="S29" s="31"/>
      <c r="T29" s="31"/>
      <c r="U29" s="34"/>
      <c r="V29" s="7"/>
      <c r="W29" s="7"/>
      <c r="X29" s="7"/>
      <c r="Y29" s="7"/>
      <c r="Z29" s="7"/>
      <c r="AA29" s="7"/>
      <c r="AB29" s="7"/>
    </row>
    <row r="30" spans="1:28" ht="15" customHeight="1">
      <c r="A30" s="35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4"/>
      <c r="V30" s="7"/>
      <c r="W30" s="7"/>
      <c r="X30" s="7"/>
      <c r="Y30" s="7"/>
      <c r="Z30" s="7"/>
      <c r="AA30" s="7"/>
      <c r="AB30" s="7"/>
    </row>
    <row r="31" spans="1:28" ht="15">
      <c r="A31" s="8" t="s">
        <v>18</v>
      </c>
      <c r="B31" s="33">
        <v>30</v>
      </c>
      <c r="C31" s="33"/>
      <c r="D31" s="31"/>
      <c r="E31" s="31"/>
      <c r="F31" s="18"/>
      <c r="G31" s="23">
        <v>30</v>
      </c>
      <c r="H31" s="23">
        <v>30</v>
      </c>
      <c r="I31" s="18"/>
      <c r="J31" s="31"/>
      <c r="K31" s="31"/>
      <c r="L31" s="23">
        <v>30</v>
      </c>
      <c r="M31" s="23">
        <v>30</v>
      </c>
      <c r="N31" s="31"/>
      <c r="O31" s="31"/>
      <c r="P31" s="31"/>
      <c r="Q31" s="31"/>
      <c r="R31" s="33">
        <v>30</v>
      </c>
      <c r="S31" s="33"/>
      <c r="T31" s="33">
        <v>30</v>
      </c>
      <c r="U31" s="37"/>
      <c r="V31" s="7"/>
      <c r="W31" s="7"/>
      <c r="X31" s="7"/>
      <c r="Y31" s="7"/>
      <c r="Z31" s="7"/>
      <c r="AA31" s="7"/>
      <c r="AB31" s="7"/>
    </row>
    <row r="32" spans="1:28" ht="15">
      <c r="A32" s="8" t="s">
        <v>13</v>
      </c>
      <c r="B32" s="31">
        <f>B31*B28</f>
        <v>33000</v>
      </c>
      <c r="C32" s="31"/>
      <c r="D32" s="31">
        <f>D31*B28</f>
        <v>0</v>
      </c>
      <c r="E32" s="31"/>
      <c r="F32" s="18">
        <f>F31*B28</f>
        <v>0</v>
      </c>
      <c r="G32" s="18">
        <f>G31*B28</f>
        <v>33000</v>
      </c>
      <c r="H32" s="18">
        <f>H31*B28</f>
        <v>33000</v>
      </c>
      <c r="I32" s="18">
        <f>I31*B28</f>
        <v>0</v>
      </c>
      <c r="J32" s="31">
        <f>J31*B28</f>
        <v>0</v>
      </c>
      <c r="K32" s="31"/>
      <c r="L32" s="18">
        <f>L31*B28</f>
        <v>33000</v>
      </c>
      <c r="M32" s="18">
        <f>M31*B28</f>
        <v>33000</v>
      </c>
      <c r="N32" s="31"/>
      <c r="O32" s="31"/>
      <c r="P32" s="31">
        <f>P31*B28</f>
        <v>0</v>
      </c>
      <c r="Q32" s="31"/>
      <c r="R32" s="31">
        <f>R31*B28</f>
        <v>33000</v>
      </c>
      <c r="S32" s="31"/>
      <c r="T32" s="32">
        <f>T31*B28</f>
        <v>33000</v>
      </c>
      <c r="U32" s="36"/>
      <c r="V32" s="7"/>
      <c r="W32" s="7"/>
      <c r="X32" s="7"/>
      <c r="Y32" s="7"/>
      <c r="Z32" s="7"/>
      <c r="AA32" s="7"/>
      <c r="AB32" s="7"/>
    </row>
    <row r="33" spans="1:28" ht="15">
      <c r="A33" s="35" t="s">
        <v>19</v>
      </c>
      <c r="B33" s="31" t="s">
        <v>80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4"/>
      <c r="V33" s="7"/>
      <c r="W33" s="7"/>
      <c r="X33" s="7"/>
      <c r="Y33" s="7"/>
      <c r="Z33" s="7"/>
      <c r="AA33" s="7"/>
      <c r="AB33" s="7"/>
    </row>
    <row r="34" spans="1:28" ht="15">
      <c r="A34" s="35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4"/>
      <c r="V34" s="7"/>
      <c r="W34" s="7"/>
      <c r="X34" s="7"/>
      <c r="Y34" s="7"/>
      <c r="Z34" s="7"/>
      <c r="AA34" s="7"/>
      <c r="AB34" s="7"/>
    </row>
    <row r="35" spans="1:28" ht="15">
      <c r="A35" s="35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4"/>
      <c r="V35" s="7"/>
      <c r="W35" s="7"/>
      <c r="X35" s="7"/>
      <c r="Y35" s="7"/>
      <c r="Z35" s="7"/>
      <c r="AA35" s="7"/>
      <c r="AB35" s="7"/>
    </row>
    <row r="36" spans="1:28" ht="20.25" customHeight="1">
      <c r="A36" s="8" t="s">
        <v>15</v>
      </c>
      <c r="B36" s="31">
        <v>9500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4"/>
      <c r="V36" s="7"/>
      <c r="W36" s="7"/>
      <c r="X36" s="7"/>
      <c r="Y36" s="7"/>
      <c r="Z36" s="7"/>
      <c r="AA36" s="7"/>
      <c r="AB36" s="7"/>
    </row>
    <row r="37" spans="1:28" ht="15" customHeight="1">
      <c r="A37" s="35" t="s">
        <v>9</v>
      </c>
      <c r="B37" s="31" t="s">
        <v>10</v>
      </c>
      <c r="C37" s="31"/>
      <c r="D37" s="31"/>
      <c r="E37" s="31"/>
      <c r="F37" s="31"/>
      <c r="G37" s="31"/>
      <c r="H37" s="31" t="s">
        <v>67</v>
      </c>
      <c r="I37" s="31"/>
      <c r="J37" s="31"/>
      <c r="K37" s="31"/>
      <c r="L37" s="31"/>
      <c r="M37" s="31" t="s">
        <v>73</v>
      </c>
      <c r="N37" s="31"/>
      <c r="O37" s="31"/>
      <c r="P37" s="31"/>
      <c r="Q37" s="31"/>
      <c r="R37" s="31"/>
      <c r="S37" s="31"/>
      <c r="T37" s="31"/>
      <c r="U37" s="34"/>
      <c r="V37" s="7"/>
      <c r="W37" s="7"/>
      <c r="X37" s="7"/>
      <c r="Y37" s="7"/>
      <c r="Z37" s="7"/>
      <c r="AA37" s="7"/>
      <c r="AB37" s="7"/>
    </row>
    <row r="38" spans="1:28" ht="15" customHeight="1">
      <c r="A38" s="35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4"/>
      <c r="V38" s="7"/>
      <c r="W38" s="7"/>
      <c r="X38" s="7"/>
      <c r="Y38" s="7"/>
      <c r="Z38" s="7"/>
      <c r="AA38" s="7"/>
      <c r="AB38" s="7"/>
    </row>
    <row r="39" spans="1:28" ht="15">
      <c r="A39" s="8" t="s">
        <v>18</v>
      </c>
      <c r="B39" s="33">
        <v>30</v>
      </c>
      <c r="C39" s="33"/>
      <c r="D39" s="31"/>
      <c r="E39" s="31"/>
      <c r="F39" s="18"/>
      <c r="G39" s="23">
        <v>30</v>
      </c>
      <c r="H39" s="23">
        <v>28</v>
      </c>
      <c r="I39" s="18"/>
      <c r="J39" s="31"/>
      <c r="K39" s="31"/>
      <c r="L39" s="23">
        <v>28</v>
      </c>
      <c r="M39" s="23">
        <v>30</v>
      </c>
      <c r="N39" s="31"/>
      <c r="O39" s="31"/>
      <c r="P39" s="18"/>
      <c r="Q39" s="33">
        <v>30</v>
      </c>
      <c r="R39" s="33"/>
      <c r="S39" s="33">
        <v>29</v>
      </c>
      <c r="T39" s="33"/>
      <c r="U39" s="20"/>
      <c r="V39" s="7"/>
      <c r="W39" s="7"/>
      <c r="X39" s="7"/>
      <c r="Y39" s="7"/>
      <c r="Z39" s="7"/>
      <c r="AA39" s="7"/>
      <c r="AB39" s="7"/>
    </row>
    <row r="40" spans="1:28" ht="15">
      <c r="A40" s="8" t="s">
        <v>13</v>
      </c>
      <c r="B40" s="31">
        <f>B39*B36</f>
        <v>285000</v>
      </c>
      <c r="C40" s="31"/>
      <c r="D40" s="31">
        <f>D39*B36</f>
        <v>0</v>
      </c>
      <c r="E40" s="31"/>
      <c r="F40" s="18">
        <f>F39*B36</f>
        <v>0</v>
      </c>
      <c r="G40" s="18">
        <f>G39*B36</f>
        <v>285000</v>
      </c>
      <c r="H40" s="18">
        <f>H39*B36</f>
        <v>266000</v>
      </c>
      <c r="I40" s="18">
        <f>I39*B36</f>
        <v>0</v>
      </c>
      <c r="J40" s="31">
        <f>J39*B36</f>
        <v>0</v>
      </c>
      <c r="K40" s="31"/>
      <c r="L40" s="18">
        <f>L39*B36</f>
        <v>266000</v>
      </c>
      <c r="M40" s="18">
        <f>M39*B36</f>
        <v>285000</v>
      </c>
      <c r="N40" s="31"/>
      <c r="O40" s="31"/>
      <c r="P40" s="18">
        <f>P39*B36</f>
        <v>0</v>
      </c>
      <c r="Q40" s="31">
        <f>Q39*B36</f>
        <v>285000</v>
      </c>
      <c r="R40" s="31"/>
      <c r="S40" s="32">
        <f>B36*S39</f>
        <v>275500</v>
      </c>
      <c r="T40" s="32"/>
      <c r="U40" s="20"/>
      <c r="V40" s="7"/>
      <c r="W40" s="7"/>
      <c r="X40" s="7"/>
      <c r="Y40" s="7"/>
      <c r="Z40" s="7"/>
      <c r="AA40" s="7"/>
      <c r="AB40" s="7"/>
    </row>
    <row r="41" spans="1:28" ht="15" customHeight="1">
      <c r="A41" s="56" t="s">
        <v>19</v>
      </c>
      <c r="B41" s="49" t="s">
        <v>81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9"/>
      <c r="T41" s="49"/>
      <c r="U41" s="50"/>
      <c r="V41" s="7"/>
      <c r="W41" s="7"/>
      <c r="X41" s="7"/>
      <c r="Y41" s="7"/>
      <c r="Z41" s="7"/>
      <c r="AA41" s="7"/>
      <c r="AB41" s="7"/>
    </row>
    <row r="42" spans="1:28" ht="15" customHeight="1">
      <c r="A42" s="57"/>
      <c r="B42" s="51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1"/>
      <c r="T42" s="51"/>
      <c r="U42" s="52"/>
      <c r="V42" s="7"/>
      <c r="W42" s="7"/>
      <c r="X42" s="7"/>
      <c r="Y42" s="7"/>
      <c r="Z42" s="7"/>
      <c r="AA42" s="7"/>
      <c r="AB42" s="7"/>
    </row>
    <row r="43" spans="1:28" ht="18.75" customHeight="1">
      <c r="A43" s="8" t="s">
        <v>8</v>
      </c>
      <c r="B43" s="62">
        <v>2250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4"/>
      <c r="V43" s="7"/>
      <c r="W43" s="7"/>
      <c r="X43" s="7"/>
      <c r="Y43" s="7"/>
      <c r="Z43" s="7"/>
      <c r="AA43" s="7"/>
      <c r="AB43" s="7"/>
    </row>
    <row r="44" spans="1:28" ht="15.75" customHeight="1">
      <c r="A44" s="56" t="s">
        <v>9</v>
      </c>
      <c r="B44" s="49" t="s">
        <v>20</v>
      </c>
      <c r="C44" s="58"/>
      <c r="D44" s="58"/>
      <c r="E44" s="58"/>
      <c r="F44" s="58"/>
      <c r="G44" s="59"/>
      <c r="H44" s="49" t="s">
        <v>21</v>
      </c>
      <c r="I44" s="58"/>
      <c r="J44" s="58"/>
      <c r="K44" s="58"/>
      <c r="L44" s="59"/>
      <c r="M44" s="49" t="s">
        <v>21</v>
      </c>
      <c r="N44" s="58"/>
      <c r="O44" s="58"/>
      <c r="P44" s="58"/>
      <c r="Q44" s="58"/>
      <c r="R44" s="58"/>
      <c r="S44" s="59"/>
      <c r="T44" s="49"/>
      <c r="U44" s="50"/>
      <c r="V44" s="7"/>
      <c r="W44" s="7"/>
      <c r="X44" s="7"/>
      <c r="Y44" s="7"/>
      <c r="Z44" s="7"/>
      <c r="AA44" s="7"/>
      <c r="AB44" s="7"/>
    </row>
    <row r="45" spans="1:28" ht="15.75" customHeight="1">
      <c r="A45" s="57"/>
      <c r="B45" s="51"/>
      <c r="C45" s="60"/>
      <c r="D45" s="60"/>
      <c r="E45" s="60"/>
      <c r="F45" s="60"/>
      <c r="G45" s="61"/>
      <c r="H45" s="51"/>
      <c r="I45" s="60"/>
      <c r="J45" s="60"/>
      <c r="K45" s="60"/>
      <c r="L45" s="61"/>
      <c r="M45" s="51"/>
      <c r="N45" s="60"/>
      <c r="O45" s="60"/>
      <c r="P45" s="60"/>
      <c r="Q45" s="60"/>
      <c r="R45" s="60"/>
      <c r="S45" s="61"/>
      <c r="T45" s="51"/>
      <c r="U45" s="52"/>
      <c r="V45" s="7"/>
      <c r="W45" s="7"/>
      <c r="X45" s="7"/>
      <c r="Y45" s="7"/>
      <c r="Z45" s="7"/>
      <c r="AA45" s="7"/>
      <c r="AB45" s="7"/>
    </row>
    <row r="46" spans="1:28" ht="15">
      <c r="A46" s="8" t="s">
        <v>18</v>
      </c>
      <c r="B46" s="54">
        <v>100</v>
      </c>
      <c r="C46" s="55"/>
      <c r="D46" s="62"/>
      <c r="E46" s="65"/>
      <c r="F46" s="18"/>
      <c r="G46" s="23">
        <v>100</v>
      </c>
      <c r="H46" s="23">
        <v>70</v>
      </c>
      <c r="I46" s="18"/>
      <c r="J46" s="62"/>
      <c r="K46" s="65"/>
      <c r="L46" s="23">
        <v>70</v>
      </c>
      <c r="M46" s="23">
        <v>60</v>
      </c>
      <c r="N46" s="62"/>
      <c r="O46" s="65"/>
      <c r="P46" s="18"/>
      <c r="Q46" s="54">
        <v>60</v>
      </c>
      <c r="R46" s="55"/>
      <c r="S46" s="54">
        <v>76</v>
      </c>
      <c r="T46" s="55"/>
      <c r="U46" s="20"/>
      <c r="V46" s="7"/>
      <c r="W46" s="7"/>
      <c r="X46" s="7"/>
      <c r="Y46" s="7"/>
      <c r="Z46" s="7"/>
      <c r="AA46" s="7"/>
      <c r="AB46" s="7"/>
    </row>
    <row r="47" spans="1:28" ht="15">
      <c r="A47" s="8" t="s">
        <v>13</v>
      </c>
      <c r="B47" s="62">
        <f>B46*B43</f>
        <v>225000</v>
      </c>
      <c r="C47" s="65"/>
      <c r="D47" s="62">
        <f>D46*B43</f>
        <v>0</v>
      </c>
      <c r="E47" s="65"/>
      <c r="F47" s="18">
        <f>F46*B43</f>
        <v>0</v>
      </c>
      <c r="G47" s="18">
        <f>G46*B43</f>
        <v>225000</v>
      </c>
      <c r="H47" s="18">
        <f>H46*B43</f>
        <v>157500</v>
      </c>
      <c r="I47" s="18">
        <f>I46*B43</f>
        <v>0</v>
      </c>
      <c r="J47" s="62">
        <v>0</v>
      </c>
      <c r="K47" s="65"/>
      <c r="L47" s="18">
        <f>L46*B43</f>
        <v>157500</v>
      </c>
      <c r="M47" s="18">
        <f>M46*B43</f>
        <v>135000</v>
      </c>
      <c r="N47" s="62">
        <f>N46*B43</f>
        <v>0</v>
      </c>
      <c r="O47" s="65"/>
      <c r="P47" s="18"/>
      <c r="Q47" s="62">
        <f>Q46*B43</f>
        <v>135000</v>
      </c>
      <c r="R47" s="65"/>
      <c r="S47" s="66">
        <f>S46*B43</f>
        <v>171000</v>
      </c>
      <c r="T47" s="67"/>
      <c r="U47" s="20"/>
      <c r="V47" s="7"/>
      <c r="W47" s="7"/>
      <c r="X47" s="7"/>
      <c r="Y47" s="7"/>
      <c r="Z47" s="7"/>
      <c r="AA47" s="7"/>
      <c r="AB47" s="7"/>
    </row>
    <row r="48" spans="1:28" ht="15">
      <c r="A48" s="35" t="s">
        <v>19</v>
      </c>
      <c r="B48" s="31" t="s">
        <v>82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4"/>
      <c r="V48" s="7"/>
      <c r="W48" s="7"/>
      <c r="X48" s="7"/>
      <c r="Y48" s="7"/>
      <c r="Z48" s="7"/>
      <c r="AA48" s="7"/>
      <c r="AB48" s="7"/>
    </row>
    <row r="49" spans="1:28" ht="15">
      <c r="A49" s="3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4"/>
      <c r="V49" s="7"/>
      <c r="W49" s="7"/>
      <c r="X49" s="7"/>
      <c r="Y49" s="7"/>
      <c r="Z49" s="7"/>
      <c r="AA49" s="7"/>
      <c r="AB49" s="7"/>
    </row>
    <row r="50" spans="1:28" ht="18.75" customHeight="1">
      <c r="A50" s="8" t="s">
        <v>8</v>
      </c>
      <c r="B50" s="31">
        <v>1870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4"/>
      <c r="V50" s="7"/>
      <c r="W50" s="7"/>
      <c r="X50" s="7"/>
      <c r="Y50" s="7"/>
      <c r="Z50" s="7"/>
      <c r="AA50" s="7"/>
      <c r="AB50" s="7"/>
    </row>
    <row r="51" spans="1:28" ht="15.75" customHeight="1">
      <c r="A51" s="35" t="s">
        <v>9</v>
      </c>
      <c r="B51" s="31" t="s">
        <v>22</v>
      </c>
      <c r="C51" s="31"/>
      <c r="D51" s="31"/>
      <c r="E51" s="31"/>
      <c r="F51" s="31"/>
      <c r="G51" s="31"/>
      <c r="H51" s="31" t="s">
        <v>23</v>
      </c>
      <c r="I51" s="31"/>
      <c r="J51" s="31"/>
      <c r="K51" s="31"/>
      <c r="L51" s="31"/>
      <c r="M51" s="31" t="s">
        <v>24</v>
      </c>
      <c r="N51" s="31"/>
      <c r="O51" s="31"/>
      <c r="P51" s="31"/>
      <c r="Q51" s="31"/>
      <c r="R51" s="31"/>
      <c r="S51" s="31"/>
      <c r="T51" s="31"/>
      <c r="U51" s="34"/>
      <c r="V51" s="7"/>
      <c r="W51" s="7"/>
      <c r="X51" s="7"/>
      <c r="Y51" s="7"/>
      <c r="Z51" s="7"/>
      <c r="AA51" s="7"/>
      <c r="AB51" s="7"/>
    </row>
    <row r="52" spans="1:28" ht="15.75" customHeight="1">
      <c r="A52" s="35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4"/>
      <c r="V52" s="7"/>
      <c r="W52" s="7"/>
      <c r="X52" s="7"/>
      <c r="Y52" s="7"/>
      <c r="Z52" s="7"/>
      <c r="AA52" s="7"/>
      <c r="AB52" s="7"/>
    </row>
    <row r="53" spans="1:28" ht="15">
      <c r="A53" s="8" t="s">
        <v>18</v>
      </c>
      <c r="B53" s="33">
        <v>90</v>
      </c>
      <c r="C53" s="33"/>
      <c r="D53" s="31"/>
      <c r="E53" s="31"/>
      <c r="F53" s="18"/>
      <c r="G53" s="23">
        <v>90</v>
      </c>
      <c r="H53" s="23">
        <v>70</v>
      </c>
      <c r="I53" s="18"/>
      <c r="J53" s="31"/>
      <c r="K53" s="31"/>
      <c r="L53" s="23">
        <v>70</v>
      </c>
      <c r="M53" s="23">
        <v>60</v>
      </c>
      <c r="N53" s="31"/>
      <c r="O53" s="31"/>
      <c r="P53" s="18"/>
      <c r="Q53" s="33">
        <v>60</v>
      </c>
      <c r="R53" s="33"/>
      <c r="S53" s="33">
        <v>71</v>
      </c>
      <c r="T53" s="33"/>
      <c r="U53" s="20"/>
      <c r="V53" s="7"/>
      <c r="W53" s="7"/>
      <c r="X53" s="7"/>
      <c r="Y53" s="7"/>
      <c r="Z53" s="7"/>
      <c r="AA53" s="7"/>
      <c r="AB53" s="7"/>
    </row>
    <row r="54" spans="1:28" ht="15">
      <c r="A54" s="8" t="s">
        <v>13</v>
      </c>
      <c r="B54" s="31">
        <f>B53*B50</f>
        <v>168300</v>
      </c>
      <c r="C54" s="31"/>
      <c r="D54" s="31">
        <f>D53*B50</f>
        <v>0</v>
      </c>
      <c r="E54" s="31"/>
      <c r="F54" s="18">
        <f>F53*B50</f>
        <v>0</v>
      </c>
      <c r="G54" s="18">
        <f>G53*B50</f>
        <v>168300</v>
      </c>
      <c r="H54" s="18">
        <f>H53*B50</f>
        <v>130900</v>
      </c>
      <c r="I54" s="18">
        <f>I53*B50</f>
        <v>0</v>
      </c>
      <c r="J54" s="31">
        <f>J53*B50</f>
        <v>0</v>
      </c>
      <c r="K54" s="31"/>
      <c r="L54" s="18">
        <f>L53*B50</f>
        <v>130900</v>
      </c>
      <c r="M54" s="18">
        <f>M53*B50</f>
        <v>112200</v>
      </c>
      <c r="N54" s="31"/>
      <c r="O54" s="31"/>
      <c r="P54" s="18"/>
      <c r="Q54" s="31">
        <f>M54</f>
        <v>112200</v>
      </c>
      <c r="R54" s="31"/>
      <c r="S54" s="32">
        <f>S53*B50</f>
        <v>132770</v>
      </c>
      <c r="T54" s="32"/>
      <c r="U54" s="20"/>
      <c r="V54" s="7"/>
      <c r="W54" s="7"/>
      <c r="X54" s="7"/>
      <c r="Y54" s="7"/>
      <c r="Z54" s="7"/>
      <c r="AA54" s="7"/>
      <c r="AB54" s="7"/>
    </row>
    <row r="55" spans="1:28" ht="15">
      <c r="A55" s="35" t="s">
        <v>19</v>
      </c>
      <c r="B55" s="31" t="s">
        <v>83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4"/>
      <c r="V55" s="7"/>
      <c r="W55" s="7"/>
      <c r="X55" s="7"/>
      <c r="Y55" s="7"/>
      <c r="Z55" s="7"/>
      <c r="AA55" s="7"/>
      <c r="AB55" s="7"/>
    </row>
    <row r="56" spans="1:28" ht="15">
      <c r="A56" s="35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4"/>
      <c r="V56" s="7"/>
      <c r="W56" s="7"/>
      <c r="X56" s="7"/>
      <c r="Y56" s="7"/>
      <c r="Z56" s="7"/>
      <c r="AA56" s="7"/>
      <c r="AB56" s="7"/>
    </row>
    <row r="57" spans="1:28" ht="18.75" customHeight="1">
      <c r="A57" s="8" t="s">
        <v>15</v>
      </c>
      <c r="B57" s="31">
        <v>750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4"/>
      <c r="V57" s="7"/>
      <c r="W57" s="7"/>
      <c r="X57" s="7"/>
      <c r="Y57" s="7"/>
      <c r="Z57" s="7"/>
      <c r="AA57" s="7"/>
      <c r="AB57" s="7"/>
    </row>
    <row r="58" spans="1:28" ht="15" customHeight="1">
      <c r="A58" s="35" t="s">
        <v>9</v>
      </c>
      <c r="B58" s="31" t="s">
        <v>25</v>
      </c>
      <c r="C58" s="31"/>
      <c r="D58" s="31"/>
      <c r="E58" s="31"/>
      <c r="F58" s="31"/>
      <c r="G58" s="31"/>
      <c r="H58" s="31" t="s">
        <v>23</v>
      </c>
      <c r="I58" s="31"/>
      <c r="J58" s="31"/>
      <c r="K58" s="31"/>
      <c r="L58" s="31"/>
      <c r="M58" s="31" t="s">
        <v>24</v>
      </c>
      <c r="N58" s="31"/>
      <c r="O58" s="31"/>
      <c r="P58" s="31"/>
      <c r="Q58" s="31"/>
      <c r="R58" s="31"/>
      <c r="S58" s="31"/>
      <c r="T58" s="31"/>
      <c r="U58" s="34"/>
      <c r="V58" s="7"/>
      <c r="W58" s="7"/>
      <c r="X58" s="7"/>
      <c r="Y58" s="7"/>
      <c r="Z58" s="7"/>
      <c r="AA58" s="7"/>
      <c r="AB58" s="7"/>
    </row>
    <row r="59" spans="1:28" ht="15" customHeight="1">
      <c r="A59" s="3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4"/>
      <c r="V59" s="7"/>
      <c r="W59" s="7"/>
      <c r="X59" s="7"/>
      <c r="Y59" s="7"/>
      <c r="Z59" s="7"/>
      <c r="AA59" s="7"/>
      <c r="AB59" s="7"/>
    </row>
    <row r="60" spans="1:28" ht="15">
      <c r="A60" s="8" t="s">
        <v>18</v>
      </c>
      <c r="B60" s="33">
        <v>120</v>
      </c>
      <c r="C60" s="33"/>
      <c r="D60" s="31"/>
      <c r="E60" s="31"/>
      <c r="F60" s="18"/>
      <c r="G60" s="23">
        <v>120</v>
      </c>
      <c r="H60" s="23">
        <v>110</v>
      </c>
      <c r="I60" s="18"/>
      <c r="J60" s="31"/>
      <c r="K60" s="31"/>
      <c r="L60" s="23">
        <v>110</v>
      </c>
      <c r="M60" s="33">
        <v>100</v>
      </c>
      <c r="N60" s="33"/>
      <c r="O60" s="18"/>
      <c r="P60" s="31"/>
      <c r="Q60" s="31"/>
      <c r="R60" s="33">
        <v>100</v>
      </c>
      <c r="S60" s="33"/>
      <c r="T60" s="33">
        <v>110</v>
      </c>
      <c r="U60" s="37"/>
      <c r="V60" s="7"/>
      <c r="W60" s="7"/>
      <c r="X60" s="7"/>
      <c r="Y60" s="7"/>
      <c r="Z60" s="7"/>
      <c r="AA60" s="7"/>
      <c r="AB60" s="7"/>
    </row>
    <row r="61" spans="1:28" ht="15">
      <c r="A61" s="8" t="s">
        <v>13</v>
      </c>
      <c r="B61" s="31">
        <f>B60*B57</f>
        <v>90000</v>
      </c>
      <c r="C61" s="31"/>
      <c r="D61" s="31">
        <f>D60*B57</f>
        <v>0</v>
      </c>
      <c r="E61" s="31"/>
      <c r="F61" s="18">
        <f>F60*B57</f>
        <v>0</v>
      </c>
      <c r="G61" s="18">
        <f>G60*B57</f>
        <v>90000</v>
      </c>
      <c r="H61" s="18">
        <f>H60*B57</f>
        <v>82500</v>
      </c>
      <c r="I61" s="18"/>
      <c r="J61" s="31"/>
      <c r="K61" s="31"/>
      <c r="L61" s="18">
        <f>H61</f>
        <v>82500</v>
      </c>
      <c r="M61" s="31">
        <f>M60*B57</f>
        <v>75000</v>
      </c>
      <c r="N61" s="31"/>
      <c r="O61" s="18"/>
      <c r="P61" s="31"/>
      <c r="Q61" s="31"/>
      <c r="R61" s="31">
        <f>M61</f>
        <v>75000</v>
      </c>
      <c r="S61" s="31"/>
      <c r="T61" s="32">
        <f>T60*B57</f>
        <v>82500</v>
      </c>
      <c r="U61" s="36"/>
      <c r="V61" s="7"/>
      <c r="W61" s="7"/>
      <c r="X61" s="7"/>
      <c r="Y61" s="7"/>
      <c r="Z61" s="7"/>
      <c r="AA61" s="7"/>
      <c r="AB61" s="7"/>
    </row>
    <row r="62" spans="1:28" ht="15">
      <c r="A62" s="35" t="s">
        <v>19</v>
      </c>
      <c r="B62" s="40" t="s">
        <v>84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 t="s">
        <v>26</v>
      </c>
      <c r="U62" s="42"/>
      <c r="V62" s="7"/>
      <c r="W62" s="7"/>
      <c r="X62" s="7"/>
      <c r="Y62" s="7"/>
      <c r="Z62" s="7"/>
      <c r="AA62" s="7"/>
      <c r="AB62" s="7"/>
    </row>
    <row r="63" spans="1:28" ht="15">
      <c r="A63" s="35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2"/>
      <c r="V63" s="7"/>
      <c r="W63" s="7"/>
      <c r="X63" s="7"/>
      <c r="Y63" s="7"/>
      <c r="Z63" s="7"/>
      <c r="AA63" s="7"/>
      <c r="AB63" s="7"/>
    </row>
    <row r="64" spans="1:28" ht="19.5" customHeight="1">
      <c r="A64" s="8" t="s">
        <v>8</v>
      </c>
      <c r="B64" s="40">
        <v>1100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2"/>
      <c r="V64" s="7"/>
      <c r="W64" s="7"/>
      <c r="X64" s="7"/>
      <c r="Y64" s="7"/>
      <c r="Z64" s="7"/>
      <c r="AA64" s="7"/>
      <c r="AB64" s="7"/>
    </row>
    <row r="65" spans="1:28" ht="15">
      <c r="A65" s="35" t="s">
        <v>9</v>
      </c>
      <c r="B65" s="40" t="s">
        <v>23</v>
      </c>
      <c r="C65" s="40"/>
      <c r="D65" s="40"/>
      <c r="E65" s="40"/>
      <c r="F65" s="40"/>
      <c r="G65" s="40"/>
      <c r="H65" s="40" t="s">
        <v>27</v>
      </c>
      <c r="I65" s="40"/>
      <c r="J65" s="40"/>
      <c r="K65" s="40"/>
      <c r="L65" s="40"/>
      <c r="M65" s="40" t="s">
        <v>68</v>
      </c>
      <c r="N65" s="40"/>
      <c r="O65" s="40"/>
      <c r="P65" s="40"/>
      <c r="Q65" s="40"/>
      <c r="R65" s="40"/>
      <c r="S65" s="40"/>
      <c r="T65" s="40"/>
      <c r="U65" s="42"/>
      <c r="V65" s="7"/>
      <c r="W65" s="7"/>
      <c r="X65" s="7"/>
      <c r="Y65" s="7"/>
      <c r="Z65" s="7"/>
      <c r="AA65" s="7"/>
      <c r="AB65" s="7"/>
    </row>
    <row r="66" spans="1:28" ht="15">
      <c r="A66" s="35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2"/>
      <c r="V66" s="7"/>
      <c r="W66" s="7"/>
      <c r="X66" s="7"/>
      <c r="Y66" s="7"/>
      <c r="Z66" s="7"/>
      <c r="AA66" s="7"/>
      <c r="AB66" s="7"/>
    </row>
    <row r="67" spans="1:28" ht="15">
      <c r="A67" s="8" t="s">
        <v>18</v>
      </c>
      <c r="B67" s="68">
        <v>90</v>
      </c>
      <c r="C67" s="68"/>
      <c r="D67" s="40"/>
      <c r="E67" s="40"/>
      <c r="F67" s="9"/>
      <c r="G67" s="12">
        <v>90</v>
      </c>
      <c r="H67" s="23">
        <v>65</v>
      </c>
      <c r="I67" s="18"/>
      <c r="J67" s="31"/>
      <c r="K67" s="31"/>
      <c r="L67" s="23">
        <v>65</v>
      </c>
      <c r="M67" s="23">
        <v>60</v>
      </c>
      <c r="N67" s="31"/>
      <c r="O67" s="31"/>
      <c r="P67" s="31"/>
      <c r="Q67" s="31"/>
      <c r="R67" s="33">
        <v>60</v>
      </c>
      <c r="S67" s="33"/>
      <c r="T67" s="33">
        <v>70</v>
      </c>
      <c r="U67" s="37"/>
      <c r="V67" s="7"/>
      <c r="W67" s="7"/>
      <c r="X67" s="7"/>
      <c r="Y67" s="7"/>
      <c r="Z67" s="7"/>
      <c r="AA67" s="7"/>
      <c r="AB67" s="7"/>
    </row>
    <row r="68" spans="1:28" ht="15">
      <c r="A68" s="8" t="s">
        <v>13</v>
      </c>
      <c r="B68" s="40">
        <f>B67*B64</f>
        <v>99000</v>
      </c>
      <c r="C68" s="40"/>
      <c r="D68" s="40">
        <f>D67*B64</f>
        <v>0</v>
      </c>
      <c r="E68" s="40"/>
      <c r="F68" s="9">
        <f>F67*B64</f>
        <v>0</v>
      </c>
      <c r="G68" s="9">
        <f>G67*B64</f>
        <v>99000</v>
      </c>
      <c r="H68" s="18">
        <f>H67*B64</f>
        <v>71500</v>
      </c>
      <c r="I68" s="18">
        <f>I67*B64</f>
        <v>0</v>
      </c>
      <c r="J68" s="31">
        <f>J67*B64</f>
        <v>0</v>
      </c>
      <c r="K68" s="31"/>
      <c r="L68" s="18">
        <f>L67*B64</f>
        <v>71500</v>
      </c>
      <c r="M68" s="18">
        <f>M67*B64</f>
        <v>66000</v>
      </c>
      <c r="N68" s="31">
        <f>N67*B64</f>
        <v>0</v>
      </c>
      <c r="O68" s="31"/>
      <c r="P68" s="31"/>
      <c r="Q68" s="31"/>
      <c r="R68" s="31">
        <f>R67*B64</f>
        <v>66000</v>
      </c>
      <c r="S68" s="31"/>
      <c r="T68" s="32">
        <f>T67*B64</f>
        <v>77000</v>
      </c>
      <c r="U68" s="36"/>
      <c r="V68" s="7"/>
      <c r="W68" s="7"/>
      <c r="X68" s="7"/>
      <c r="Y68" s="7"/>
      <c r="Z68" s="7"/>
      <c r="AA68" s="7"/>
      <c r="AB68" s="7"/>
    </row>
    <row r="69" spans="1:28" ht="15">
      <c r="A69" s="35" t="s">
        <v>19</v>
      </c>
      <c r="B69" s="40" t="s">
        <v>85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2"/>
      <c r="V69" s="7"/>
      <c r="W69" s="7"/>
      <c r="X69" s="7"/>
      <c r="Y69" s="7"/>
      <c r="Z69" s="7"/>
      <c r="AA69" s="7"/>
      <c r="AB69" s="7"/>
    </row>
    <row r="70" spans="1:28" ht="20.25" customHeight="1">
      <c r="A70" s="35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2"/>
      <c r="V70" s="7"/>
      <c r="W70" s="7"/>
      <c r="X70" s="7"/>
      <c r="Y70" s="7"/>
      <c r="Z70" s="7"/>
      <c r="AA70" s="7"/>
      <c r="AB70" s="7"/>
    </row>
    <row r="71" spans="1:28" ht="19.5" customHeight="1">
      <c r="A71" s="8" t="s">
        <v>15</v>
      </c>
      <c r="B71" s="40">
        <v>700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2"/>
      <c r="V71" s="7"/>
      <c r="W71" s="7"/>
      <c r="X71" s="7"/>
      <c r="Y71" s="7"/>
      <c r="Z71" s="7"/>
      <c r="AA71" s="7"/>
      <c r="AB71" s="7"/>
    </row>
    <row r="72" spans="1:28" ht="15">
      <c r="A72" s="35" t="s">
        <v>9</v>
      </c>
      <c r="B72" s="40" t="s">
        <v>29</v>
      </c>
      <c r="C72" s="40"/>
      <c r="D72" s="40"/>
      <c r="E72" s="40"/>
      <c r="F72" s="40"/>
      <c r="G72" s="40"/>
      <c r="H72" s="40" t="s">
        <v>69</v>
      </c>
      <c r="I72" s="40"/>
      <c r="J72" s="40"/>
      <c r="K72" s="40"/>
      <c r="L72" s="40"/>
      <c r="M72" s="40" t="s">
        <v>28</v>
      </c>
      <c r="N72" s="40"/>
      <c r="O72" s="40"/>
      <c r="P72" s="40"/>
      <c r="Q72" s="40"/>
      <c r="R72" s="40"/>
      <c r="S72" s="40"/>
      <c r="T72" s="40"/>
      <c r="U72" s="42"/>
      <c r="V72" s="7"/>
      <c r="W72" s="7"/>
      <c r="X72" s="7"/>
      <c r="Y72" s="7"/>
      <c r="Z72" s="7"/>
      <c r="AA72" s="7"/>
      <c r="AB72" s="7"/>
    </row>
    <row r="73" spans="1:28" ht="15">
      <c r="A73" s="35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2"/>
      <c r="V73" s="7"/>
      <c r="W73" s="7"/>
      <c r="X73" s="7"/>
      <c r="Y73" s="7"/>
      <c r="Z73" s="7"/>
      <c r="AA73" s="7"/>
      <c r="AB73" s="7"/>
    </row>
    <row r="74" spans="1:28" ht="15">
      <c r="A74" s="8" t="s">
        <v>18</v>
      </c>
      <c r="B74" s="68">
        <v>120</v>
      </c>
      <c r="C74" s="68"/>
      <c r="D74" s="40"/>
      <c r="E74" s="40"/>
      <c r="F74" s="9"/>
      <c r="G74" s="12">
        <v>120</v>
      </c>
      <c r="H74" s="23">
        <v>105</v>
      </c>
      <c r="I74" s="18">
        <v>0</v>
      </c>
      <c r="J74" s="31"/>
      <c r="K74" s="31"/>
      <c r="L74" s="23">
        <v>105</v>
      </c>
      <c r="M74" s="23">
        <v>90</v>
      </c>
      <c r="N74" s="31"/>
      <c r="O74" s="31"/>
      <c r="P74" s="31"/>
      <c r="Q74" s="31"/>
      <c r="R74" s="33">
        <v>90</v>
      </c>
      <c r="S74" s="33"/>
      <c r="T74" s="33">
        <v>105</v>
      </c>
      <c r="U74" s="37"/>
      <c r="V74" s="7"/>
      <c r="W74" s="7"/>
      <c r="X74" s="7"/>
      <c r="Y74" s="7"/>
      <c r="Z74" s="7"/>
      <c r="AA74" s="7"/>
      <c r="AB74" s="7"/>
    </row>
    <row r="75" spans="1:28" ht="15">
      <c r="A75" s="8" t="s">
        <v>13</v>
      </c>
      <c r="B75" s="40">
        <f>B74*B71</f>
        <v>84000</v>
      </c>
      <c r="C75" s="40"/>
      <c r="D75" s="40">
        <f>D74*B71</f>
        <v>0</v>
      </c>
      <c r="E75" s="40"/>
      <c r="F75" s="9">
        <f>F74*B71</f>
        <v>0</v>
      </c>
      <c r="G75" s="9">
        <f>G74*B71</f>
        <v>84000</v>
      </c>
      <c r="H75" s="18">
        <f>H74*B71</f>
        <v>73500</v>
      </c>
      <c r="I75" s="18">
        <f>I74*B71</f>
        <v>0</v>
      </c>
      <c r="J75" s="31">
        <f>J74*B71</f>
        <v>0</v>
      </c>
      <c r="K75" s="31"/>
      <c r="L75" s="18">
        <f>L74*B71</f>
        <v>73500</v>
      </c>
      <c r="M75" s="18">
        <f>M74*B71</f>
        <v>63000</v>
      </c>
      <c r="N75" s="31">
        <f>N74*B71</f>
        <v>0</v>
      </c>
      <c r="O75" s="31"/>
      <c r="P75" s="31">
        <f>P74*B71</f>
        <v>0</v>
      </c>
      <c r="Q75" s="31"/>
      <c r="R75" s="31">
        <f>R74*B71</f>
        <v>63000</v>
      </c>
      <c r="S75" s="31"/>
      <c r="T75" s="32">
        <f>T74*B71</f>
        <v>73500</v>
      </c>
      <c r="U75" s="36"/>
      <c r="V75" s="7"/>
      <c r="W75" s="7"/>
      <c r="X75" s="7"/>
      <c r="Y75" s="7"/>
      <c r="Z75" s="7"/>
      <c r="AA75" s="7"/>
      <c r="AB75" s="7"/>
    </row>
    <row r="76" spans="1:28" ht="51" customHeight="1">
      <c r="A76" s="15" t="s">
        <v>19</v>
      </c>
      <c r="B76" s="69" t="s">
        <v>89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16"/>
      <c r="T76" s="40"/>
      <c r="U76" s="42"/>
      <c r="V76" s="7"/>
      <c r="W76" s="7"/>
      <c r="X76" s="7"/>
      <c r="Y76" s="7"/>
      <c r="Z76" s="7"/>
      <c r="AA76" s="7"/>
      <c r="AB76" s="7"/>
    </row>
    <row r="77" spans="1:28" ht="19.5" customHeight="1">
      <c r="A77" s="8" t="s">
        <v>30</v>
      </c>
      <c r="B77" s="40">
        <v>900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2"/>
      <c r="V77" s="7"/>
      <c r="W77" s="7"/>
      <c r="X77" s="7"/>
      <c r="Y77" s="7"/>
      <c r="Z77" s="7"/>
      <c r="AA77" s="7"/>
      <c r="AB77" s="7"/>
    </row>
    <row r="78" spans="1:28" ht="15">
      <c r="A78" s="35" t="s">
        <v>9</v>
      </c>
      <c r="B78" s="40" t="s">
        <v>59</v>
      </c>
      <c r="C78" s="40"/>
      <c r="D78" s="40"/>
      <c r="E78" s="40"/>
      <c r="F78" s="40"/>
      <c r="G78" s="40"/>
      <c r="H78" s="40" t="s">
        <v>32</v>
      </c>
      <c r="I78" s="40"/>
      <c r="J78" s="40"/>
      <c r="K78" s="40"/>
      <c r="L78" s="40"/>
      <c r="M78" s="40" t="s">
        <v>33</v>
      </c>
      <c r="N78" s="40"/>
      <c r="O78" s="40"/>
      <c r="P78" s="40"/>
      <c r="Q78" s="40"/>
      <c r="R78" s="40"/>
      <c r="S78" s="40"/>
      <c r="T78" s="40"/>
      <c r="U78" s="42"/>
      <c r="V78" s="7"/>
      <c r="W78" s="7"/>
      <c r="X78" s="7"/>
      <c r="Y78" s="7"/>
      <c r="Z78" s="7"/>
      <c r="AA78" s="7"/>
      <c r="AB78" s="7"/>
    </row>
    <row r="79" spans="1:28" ht="15">
      <c r="A79" s="35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2"/>
      <c r="V79" s="7"/>
      <c r="W79" s="7"/>
      <c r="X79" s="7"/>
      <c r="Y79" s="7"/>
      <c r="Z79" s="7"/>
      <c r="AA79" s="7"/>
      <c r="AB79" s="7"/>
    </row>
    <row r="80" spans="1:28" ht="15">
      <c r="A80" s="8" t="s">
        <v>18</v>
      </c>
      <c r="B80" s="68">
        <v>75</v>
      </c>
      <c r="C80" s="68"/>
      <c r="D80" s="40"/>
      <c r="E80" s="40"/>
      <c r="F80" s="9"/>
      <c r="G80" s="12">
        <v>75</v>
      </c>
      <c r="H80" s="23">
        <v>80</v>
      </c>
      <c r="I80" s="18">
        <v>0</v>
      </c>
      <c r="J80" s="31"/>
      <c r="K80" s="31"/>
      <c r="L80" s="23">
        <v>80</v>
      </c>
      <c r="M80" s="23">
        <v>85</v>
      </c>
      <c r="N80" s="31"/>
      <c r="O80" s="31"/>
      <c r="P80" s="31"/>
      <c r="Q80" s="31"/>
      <c r="R80" s="33">
        <v>85</v>
      </c>
      <c r="S80" s="33"/>
      <c r="T80" s="33">
        <v>80</v>
      </c>
      <c r="U80" s="37"/>
      <c r="V80" s="7"/>
      <c r="W80" s="7"/>
      <c r="X80" s="7"/>
      <c r="Y80" s="7"/>
      <c r="Z80" s="7"/>
      <c r="AA80" s="7"/>
      <c r="AB80" s="7"/>
    </row>
    <row r="81" spans="1:28" ht="15">
      <c r="A81" s="8" t="s">
        <v>13</v>
      </c>
      <c r="B81" s="40">
        <f>B80*B77</f>
        <v>67500</v>
      </c>
      <c r="C81" s="40"/>
      <c r="D81" s="40">
        <f>D80*B77</f>
        <v>0</v>
      </c>
      <c r="E81" s="40"/>
      <c r="F81" s="9">
        <f>F80*B77</f>
        <v>0</v>
      </c>
      <c r="G81" s="9">
        <f>G80*B77</f>
        <v>67500</v>
      </c>
      <c r="H81" s="18">
        <f>B77*H80</f>
        <v>72000</v>
      </c>
      <c r="I81" s="18">
        <f>I80*B77</f>
        <v>0</v>
      </c>
      <c r="J81" s="31">
        <f>J80*B77</f>
        <v>0</v>
      </c>
      <c r="K81" s="31"/>
      <c r="L81" s="18">
        <f>L80*B77</f>
        <v>72000</v>
      </c>
      <c r="M81" s="18">
        <f>M80*B77</f>
        <v>76500</v>
      </c>
      <c r="N81" s="31"/>
      <c r="O81" s="31"/>
      <c r="P81" s="31"/>
      <c r="Q81" s="31"/>
      <c r="R81" s="31">
        <f>R80*B77</f>
        <v>76500</v>
      </c>
      <c r="S81" s="31"/>
      <c r="T81" s="32">
        <f>T80*B77</f>
        <v>72000</v>
      </c>
      <c r="U81" s="36"/>
      <c r="V81" s="7"/>
      <c r="W81" s="7"/>
      <c r="X81" s="7"/>
      <c r="Y81" s="7"/>
      <c r="Z81" s="7"/>
      <c r="AA81" s="7"/>
      <c r="AB81" s="7"/>
    </row>
    <row r="82" spans="1:28" ht="15">
      <c r="A82" s="35" t="s">
        <v>19</v>
      </c>
      <c r="B82" s="40" t="s">
        <v>86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2"/>
      <c r="V82" s="7"/>
      <c r="W82" s="7"/>
      <c r="X82" s="7"/>
      <c r="Y82" s="7"/>
      <c r="Z82" s="7"/>
      <c r="AA82" s="7"/>
      <c r="AB82" s="7"/>
    </row>
    <row r="83" spans="1:28" ht="15">
      <c r="A83" s="35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2"/>
      <c r="V83" s="7"/>
      <c r="W83" s="7"/>
      <c r="X83" s="7"/>
      <c r="Y83" s="7"/>
      <c r="Z83" s="7"/>
      <c r="AA83" s="7"/>
      <c r="AB83" s="7"/>
    </row>
    <row r="84" spans="1:28" ht="29.25" customHeight="1">
      <c r="A84" s="8" t="s">
        <v>30</v>
      </c>
      <c r="B84" s="40">
        <v>498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2"/>
      <c r="V84" s="7"/>
      <c r="W84" s="7"/>
      <c r="X84" s="7"/>
      <c r="Y84" s="7"/>
      <c r="Z84" s="7"/>
      <c r="AA84" s="7"/>
      <c r="AB84" s="7"/>
    </row>
    <row r="85" spans="1:28" ht="15" customHeight="1">
      <c r="A85" s="35" t="s">
        <v>9</v>
      </c>
      <c r="B85" s="40" t="s">
        <v>34</v>
      </c>
      <c r="C85" s="40"/>
      <c r="D85" s="40"/>
      <c r="E85" s="40"/>
      <c r="F85" s="40"/>
      <c r="G85" s="40"/>
      <c r="H85" s="40" t="s">
        <v>60</v>
      </c>
      <c r="I85" s="40"/>
      <c r="J85" s="40"/>
      <c r="K85" s="40"/>
      <c r="L85" s="40"/>
      <c r="M85" s="40" t="s">
        <v>34</v>
      </c>
      <c r="N85" s="40"/>
      <c r="O85" s="40"/>
      <c r="P85" s="40"/>
      <c r="Q85" s="40"/>
      <c r="R85" s="40"/>
      <c r="S85" s="40"/>
      <c r="T85" s="40"/>
      <c r="U85" s="42"/>
      <c r="V85" s="7"/>
      <c r="W85" s="7"/>
      <c r="X85" s="7"/>
      <c r="Y85" s="7"/>
      <c r="Z85" s="7"/>
      <c r="AA85" s="7"/>
      <c r="AB85" s="7"/>
    </row>
    <row r="86" spans="1:28" ht="15" customHeight="1">
      <c r="A86" s="35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2"/>
      <c r="V86" s="7"/>
      <c r="W86" s="7"/>
      <c r="X86" s="7"/>
      <c r="Y86" s="7"/>
      <c r="Z86" s="7"/>
      <c r="AA86" s="7"/>
      <c r="AB86" s="7"/>
    </row>
    <row r="87" spans="1:28" ht="15">
      <c r="A87" s="8" t="s">
        <v>18</v>
      </c>
      <c r="B87" s="68">
        <v>45</v>
      </c>
      <c r="C87" s="68"/>
      <c r="D87" s="40"/>
      <c r="E87" s="40"/>
      <c r="F87" s="9"/>
      <c r="G87" s="12">
        <v>45</v>
      </c>
      <c r="H87" s="12">
        <v>45</v>
      </c>
      <c r="I87" s="9"/>
      <c r="J87" s="40"/>
      <c r="K87" s="40"/>
      <c r="L87" s="12">
        <v>45</v>
      </c>
      <c r="M87" s="12">
        <v>44</v>
      </c>
      <c r="N87" s="40"/>
      <c r="O87" s="40"/>
      <c r="P87" s="40"/>
      <c r="Q87" s="40"/>
      <c r="R87" s="68">
        <v>44</v>
      </c>
      <c r="S87" s="68"/>
      <c r="T87" s="68">
        <v>45</v>
      </c>
      <c r="U87" s="71"/>
      <c r="V87" s="7"/>
      <c r="W87" s="7"/>
      <c r="X87" s="7"/>
      <c r="Y87" s="7"/>
      <c r="Z87" s="7"/>
      <c r="AA87" s="7"/>
      <c r="AB87" s="7"/>
    </row>
    <row r="88" spans="1:28" ht="15">
      <c r="A88" s="8" t="s">
        <v>13</v>
      </c>
      <c r="B88" s="40">
        <f>B87*B84</f>
        <v>22410</v>
      </c>
      <c r="C88" s="40"/>
      <c r="D88" s="40">
        <f>D87*B84</f>
        <v>0</v>
      </c>
      <c r="E88" s="40"/>
      <c r="F88" s="9">
        <f>F87*B84</f>
        <v>0</v>
      </c>
      <c r="G88" s="9">
        <f>G87*B84</f>
        <v>22410</v>
      </c>
      <c r="H88" s="9">
        <f>H87*B84</f>
        <v>22410</v>
      </c>
      <c r="I88" s="9"/>
      <c r="J88" s="40"/>
      <c r="K88" s="40"/>
      <c r="L88" s="9">
        <f>H88</f>
        <v>22410</v>
      </c>
      <c r="M88" s="9">
        <f>M87*B84</f>
        <v>21912</v>
      </c>
      <c r="N88" s="40">
        <f>N87*B84</f>
        <v>0</v>
      </c>
      <c r="O88" s="40"/>
      <c r="P88" s="40">
        <f>P87*B84</f>
        <v>0</v>
      </c>
      <c r="Q88" s="40"/>
      <c r="R88" s="40">
        <f>R87*B84</f>
        <v>21912</v>
      </c>
      <c r="S88" s="40"/>
      <c r="T88" s="72">
        <f>T87*B84</f>
        <v>22410</v>
      </c>
      <c r="U88" s="73"/>
      <c r="V88" s="7"/>
      <c r="W88" s="7"/>
      <c r="X88" s="7"/>
      <c r="Y88" s="7"/>
      <c r="Z88" s="7"/>
      <c r="AA88" s="7"/>
      <c r="AB88" s="7"/>
    </row>
    <row r="89" spans="1:28" ht="15">
      <c r="A89" s="35" t="s">
        <v>19</v>
      </c>
      <c r="B89" s="40" t="s">
        <v>88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2"/>
      <c r="V89" s="7"/>
      <c r="W89" s="7"/>
      <c r="X89" s="7"/>
      <c r="Y89" s="7"/>
      <c r="Z89" s="7"/>
      <c r="AA89" s="7"/>
      <c r="AB89" s="7"/>
    </row>
    <row r="90" spans="1:28" ht="15">
      <c r="A90" s="35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2"/>
      <c r="V90" s="7"/>
      <c r="W90" s="7"/>
      <c r="X90" s="7"/>
      <c r="Y90" s="7"/>
      <c r="Z90" s="7"/>
      <c r="AA90" s="7"/>
      <c r="AB90" s="7"/>
    </row>
    <row r="91" spans="1:28" ht="18.75" customHeight="1">
      <c r="A91" s="35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2"/>
      <c r="V91" s="7"/>
      <c r="W91" s="7"/>
      <c r="X91" s="7"/>
      <c r="Y91" s="7"/>
      <c r="Z91" s="7"/>
      <c r="AA91" s="7"/>
      <c r="AB91" s="7"/>
    </row>
    <row r="92" spans="1:28" ht="15">
      <c r="A92" s="8" t="s">
        <v>30</v>
      </c>
      <c r="B92" s="40">
        <v>295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2"/>
      <c r="V92" s="7"/>
      <c r="W92" s="7"/>
      <c r="X92" s="7"/>
      <c r="Y92" s="7"/>
      <c r="Z92" s="7"/>
      <c r="AA92" s="7"/>
      <c r="AB92" s="7"/>
    </row>
    <row r="93" spans="1:28" ht="15">
      <c r="A93" s="35" t="s">
        <v>9</v>
      </c>
      <c r="B93" s="40" t="s">
        <v>35</v>
      </c>
      <c r="C93" s="40"/>
      <c r="D93" s="40"/>
      <c r="E93" s="40"/>
      <c r="F93" s="40"/>
      <c r="G93" s="40"/>
      <c r="H93" s="40" t="s">
        <v>61</v>
      </c>
      <c r="I93" s="40"/>
      <c r="J93" s="40"/>
      <c r="K93" s="40"/>
      <c r="L93" s="40"/>
      <c r="M93" s="40" t="s">
        <v>35</v>
      </c>
      <c r="N93" s="40"/>
      <c r="O93" s="40"/>
      <c r="P93" s="40"/>
      <c r="Q93" s="40"/>
      <c r="R93" s="40"/>
      <c r="S93" s="40"/>
      <c r="T93" s="40"/>
      <c r="U93" s="42"/>
      <c r="V93" s="7"/>
      <c r="W93" s="7"/>
      <c r="X93" s="7"/>
      <c r="Y93" s="7"/>
      <c r="Z93" s="7"/>
      <c r="AA93" s="7"/>
      <c r="AB93" s="7"/>
    </row>
    <row r="94" spans="1:28" ht="15">
      <c r="A94" s="35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2"/>
      <c r="V94" s="7"/>
      <c r="W94" s="7"/>
      <c r="X94" s="7"/>
      <c r="Y94" s="7"/>
      <c r="Z94" s="7"/>
      <c r="AA94" s="7"/>
      <c r="AB94" s="7"/>
    </row>
    <row r="95" spans="1:28" ht="15">
      <c r="A95" s="8" t="s">
        <v>18</v>
      </c>
      <c r="B95" s="68">
        <v>120</v>
      </c>
      <c r="C95" s="68"/>
      <c r="D95" s="40"/>
      <c r="E95" s="40"/>
      <c r="F95" s="9"/>
      <c r="G95" s="12">
        <v>115</v>
      </c>
      <c r="H95" s="12">
        <v>115</v>
      </c>
      <c r="I95" s="9"/>
      <c r="J95" s="40"/>
      <c r="K95" s="40"/>
      <c r="L95" s="12">
        <v>130</v>
      </c>
      <c r="M95" s="12">
        <v>130</v>
      </c>
      <c r="N95" s="40"/>
      <c r="O95" s="40"/>
      <c r="P95" s="40"/>
      <c r="Q95" s="40"/>
      <c r="R95" s="68">
        <v>120</v>
      </c>
      <c r="S95" s="68"/>
      <c r="T95" s="72">
        <v>122</v>
      </c>
      <c r="U95" s="73"/>
      <c r="V95" s="7"/>
      <c r="W95" s="7"/>
      <c r="X95" s="7"/>
      <c r="Y95" s="7"/>
      <c r="Z95" s="7"/>
      <c r="AA95" s="7"/>
      <c r="AB95" s="7"/>
    </row>
    <row r="96" spans="1:28" ht="15">
      <c r="A96" s="8" t="s">
        <v>13</v>
      </c>
      <c r="B96" s="40">
        <f>B95*B92</f>
        <v>35400</v>
      </c>
      <c r="C96" s="40"/>
      <c r="D96" s="40">
        <f>D95*B92</f>
        <v>0</v>
      </c>
      <c r="E96" s="40"/>
      <c r="F96" s="9">
        <f>F95*B92</f>
        <v>0</v>
      </c>
      <c r="G96" s="9">
        <f>G95*B92</f>
        <v>33925</v>
      </c>
      <c r="H96" s="9">
        <f>H95*B92</f>
        <v>33925</v>
      </c>
      <c r="I96" s="9">
        <f>I95*B92</f>
        <v>0</v>
      </c>
      <c r="J96" s="40">
        <f>J95*B92</f>
        <v>0</v>
      </c>
      <c r="K96" s="40"/>
      <c r="L96" s="9">
        <f>L95*B92</f>
        <v>38350</v>
      </c>
      <c r="M96" s="9">
        <f>M95*B92</f>
        <v>38350</v>
      </c>
      <c r="N96" s="40"/>
      <c r="O96" s="40"/>
      <c r="P96" s="40">
        <f>P95*B92</f>
        <v>0</v>
      </c>
      <c r="Q96" s="40"/>
      <c r="R96" s="40">
        <f>R95*B92</f>
        <v>35400</v>
      </c>
      <c r="S96" s="40"/>
      <c r="T96" s="72">
        <f>T95*B92</f>
        <v>35990</v>
      </c>
      <c r="U96" s="73"/>
      <c r="V96" s="7"/>
      <c r="W96" s="7"/>
      <c r="X96" s="7"/>
      <c r="Y96" s="7"/>
      <c r="Z96" s="7"/>
      <c r="AA96" s="7"/>
      <c r="AB96" s="7"/>
    </row>
    <row r="97" spans="1:28" ht="15">
      <c r="A97" s="35" t="s">
        <v>19</v>
      </c>
      <c r="B97" s="31" t="s">
        <v>87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40"/>
      <c r="U97" s="42"/>
      <c r="V97" s="7"/>
      <c r="W97" s="7"/>
      <c r="X97" s="7"/>
      <c r="Y97" s="7"/>
      <c r="Z97" s="7"/>
      <c r="AA97" s="7"/>
      <c r="AB97" s="7"/>
    </row>
    <row r="98" spans="1:28" ht="15">
      <c r="A98" s="35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40"/>
      <c r="U98" s="42"/>
      <c r="V98" s="7"/>
      <c r="W98" s="7"/>
      <c r="X98" s="7"/>
      <c r="Y98" s="7"/>
      <c r="Z98" s="7"/>
      <c r="AA98" s="7"/>
      <c r="AB98" s="7"/>
    </row>
    <row r="99" spans="1:28" ht="19.5" customHeight="1">
      <c r="A99" s="8" t="s">
        <v>15</v>
      </c>
      <c r="B99" s="40">
        <v>190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2"/>
      <c r="V99" s="7"/>
      <c r="W99" s="7"/>
      <c r="X99" s="7"/>
      <c r="Y99" s="7"/>
      <c r="Z99" s="7"/>
      <c r="AA99" s="7"/>
      <c r="AB99" s="7"/>
    </row>
    <row r="100" spans="1:28" ht="16.5" customHeight="1">
      <c r="A100" s="35" t="s">
        <v>9</v>
      </c>
      <c r="B100" s="40" t="s">
        <v>36</v>
      </c>
      <c r="C100" s="40"/>
      <c r="D100" s="40"/>
      <c r="E100" s="40"/>
      <c r="F100" s="40"/>
      <c r="G100" s="40"/>
      <c r="H100" s="40" t="s">
        <v>31</v>
      </c>
      <c r="I100" s="40"/>
      <c r="J100" s="40"/>
      <c r="K100" s="40"/>
      <c r="L100" s="40"/>
      <c r="M100" s="40" t="s">
        <v>36</v>
      </c>
      <c r="N100" s="40"/>
      <c r="O100" s="40"/>
      <c r="P100" s="40"/>
      <c r="Q100" s="40"/>
      <c r="R100" s="40"/>
      <c r="S100" s="40"/>
      <c r="T100" s="40"/>
      <c r="U100" s="42"/>
      <c r="V100" s="7"/>
      <c r="W100" s="7"/>
      <c r="X100" s="7"/>
      <c r="Y100" s="7"/>
      <c r="Z100" s="7"/>
      <c r="AA100" s="7"/>
      <c r="AB100" s="7"/>
    </row>
    <row r="101" spans="1:28" ht="15" customHeight="1">
      <c r="A101" s="35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2"/>
      <c r="V101" s="7"/>
      <c r="W101" s="7"/>
      <c r="X101" s="7"/>
      <c r="Y101" s="7"/>
      <c r="Z101" s="7"/>
      <c r="AA101" s="7"/>
      <c r="AB101" s="7"/>
    </row>
    <row r="102" spans="1:28" ht="15">
      <c r="A102" s="8" t="s">
        <v>18</v>
      </c>
      <c r="B102" s="68">
        <v>200</v>
      </c>
      <c r="C102" s="68"/>
      <c r="D102" s="40"/>
      <c r="E102" s="40"/>
      <c r="F102" s="9"/>
      <c r="G102" s="12">
        <v>200</v>
      </c>
      <c r="H102" s="12">
        <v>180</v>
      </c>
      <c r="I102" s="9">
        <v>0</v>
      </c>
      <c r="J102" s="40"/>
      <c r="K102" s="40"/>
      <c r="L102" s="12">
        <v>180</v>
      </c>
      <c r="M102" s="12">
        <v>210</v>
      </c>
      <c r="N102" s="40"/>
      <c r="O102" s="40"/>
      <c r="P102" s="40"/>
      <c r="Q102" s="40"/>
      <c r="R102" s="68">
        <v>210</v>
      </c>
      <c r="S102" s="68"/>
      <c r="T102" s="68">
        <v>197</v>
      </c>
      <c r="U102" s="71"/>
      <c r="V102" s="7"/>
      <c r="W102" s="7"/>
      <c r="X102" s="7"/>
      <c r="Y102" s="7"/>
      <c r="Z102" s="7"/>
      <c r="AA102" s="7"/>
      <c r="AB102" s="7"/>
    </row>
    <row r="103" spans="1:28" ht="15">
      <c r="A103" s="8" t="s">
        <v>13</v>
      </c>
      <c r="B103" s="40">
        <f>B102*B99</f>
        <v>38000</v>
      </c>
      <c r="C103" s="40"/>
      <c r="D103" s="40">
        <f>D102*B99</f>
        <v>0</v>
      </c>
      <c r="E103" s="40"/>
      <c r="F103" s="9"/>
      <c r="G103" s="9">
        <f>G102*B99</f>
        <v>38000</v>
      </c>
      <c r="H103" s="9">
        <f>H102*B99</f>
        <v>34200</v>
      </c>
      <c r="I103" s="9">
        <f>I102*B99</f>
        <v>0</v>
      </c>
      <c r="J103" s="40">
        <f>J102*B99</f>
        <v>0</v>
      </c>
      <c r="K103" s="40"/>
      <c r="L103" s="9">
        <f>L102*B99</f>
        <v>34200</v>
      </c>
      <c r="M103" s="9">
        <f>M102*B99</f>
        <v>39900</v>
      </c>
      <c r="N103" s="40">
        <f>N102*B99</f>
        <v>0</v>
      </c>
      <c r="O103" s="40"/>
      <c r="P103" s="40">
        <f>P102*B99</f>
        <v>0</v>
      </c>
      <c r="Q103" s="40"/>
      <c r="R103" s="40">
        <f>R102*B99</f>
        <v>39900</v>
      </c>
      <c r="S103" s="40"/>
      <c r="T103" s="72">
        <f>T102*B99</f>
        <v>37430</v>
      </c>
      <c r="U103" s="73"/>
      <c r="V103" s="7"/>
      <c r="W103" s="7"/>
      <c r="X103" s="7"/>
      <c r="Y103" s="7"/>
      <c r="Z103" s="7"/>
      <c r="AA103" s="7"/>
      <c r="AB103" s="7"/>
    </row>
    <row r="104" spans="1:28" ht="15">
      <c r="A104" s="35" t="s">
        <v>19</v>
      </c>
      <c r="B104" s="31" t="s">
        <v>90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40"/>
      <c r="U104" s="42"/>
      <c r="V104" s="7"/>
      <c r="W104" s="7"/>
      <c r="X104" s="7"/>
      <c r="Y104" s="7"/>
      <c r="Z104" s="7"/>
      <c r="AA104" s="7"/>
      <c r="AB104" s="7"/>
    </row>
    <row r="105" spans="1:28" ht="31.5" customHeight="1">
      <c r="A105" s="35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40"/>
      <c r="U105" s="42"/>
      <c r="V105" s="7"/>
      <c r="W105" s="7"/>
      <c r="X105" s="7"/>
      <c r="Y105" s="7"/>
      <c r="Z105" s="7"/>
      <c r="AA105" s="7"/>
      <c r="AB105" s="7"/>
    </row>
    <row r="106" spans="1:28" ht="15">
      <c r="A106" s="8" t="s">
        <v>37</v>
      </c>
      <c r="B106" s="40">
        <v>3600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2"/>
      <c r="V106" s="7"/>
      <c r="W106" s="7"/>
      <c r="X106" s="7"/>
      <c r="Y106" s="7"/>
      <c r="Z106" s="7"/>
      <c r="AA106" s="7"/>
      <c r="AB106" s="7"/>
    </row>
    <row r="107" spans="1:28" ht="15">
      <c r="A107" s="35" t="s">
        <v>9</v>
      </c>
      <c r="B107" s="40" t="s">
        <v>39</v>
      </c>
      <c r="C107" s="40"/>
      <c r="D107" s="40"/>
      <c r="E107" s="40"/>
      <c r="F107" s="40"/>
      <c r="G107" s="40"/>
      <c r="H107" s="40" t="s">
        <v>39</v>
      </c>
      <c r="I107" s="40"/>
      <c r="J107" s="40"/>
      <c r="K107" s="40"/>
      <c r="L107" s="40"/>
      <c r="M107" s="40" t="s">
        <v>70</v>
      </c>
      <c r="N107" s="40"/>
      <c r="O107" s="40"/>
      <c r="P107" s="40"/>
      <c r="Q107" s="40"/>
      <c r="R107" s="40"/>
      <c r="S107" s="40"/>
      <c r="T107" s="40"/>
      <c r="U107" s="42"/>
      <c r="V107" s="7"/>
      <c r="W107" s="7"/>
      <c r="X107" s="7"/>
      <c r="Y107" s="7"/>
      <c r="Z107" s="7"/>
      <c r="AA107" s="7"/>
      <c r="AB107" s="7"/>
    </row>
    <row r="108" spans="1:28" ht="15">
      <c r="A108" s="35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2"/>
      <c r="V108" s="7"/>
      <c r="W108" s="7"/>
      <c r="X108" s="7"/>
      <c r="Y108" s="7"/>
      <c r="Z108" s="7"/>
      <c r="AA108" s="7"/>
      <c r="AB108" s="7"/>
    </row>
    <row r="109" spans="1:28" ht="15">
      <c r="A109" s="8" t="s">
        <v>18</v>
      </c>
      <c r="B109" s="68">
        <v>46</v>
      </c>
      <c r="C109" s="68"/>
      <c r="D109" s="40"/>
      <c r="E109" s="40"/>
      <c r="F109" s="9"/>
      <c r="G109" s="12">
        <v>46</v>
      </c>
      <c r="H109" s="12">
        <v>48</v>
      </c>
      <c r="I109" s="9"/>
      <c r="J109" s="40"/>
      <c r="K109" s="40"/>
      <c r="L109" s="12">
        <v>48</v>
      </c>
      <c r="M109" s="12">
        <v>55</v>
      </c>
      <c r="N109" s="40"/>
      <c r="O109" s="40"/>
      <c r="P109" s="40"/>
      <c r="Q109" s="40"/>
      <c r="R109" s="68">
        <v>55</v>
      </c>
      <c r="S109" s="68"/>
      <c r="T109" s="68">
        <v>50</v>
      </c>
      <c r="U109" s="71"/>
      <c r="V109" s="7"/>
      <c r="W109" s="7"/>
      <c r="X109" s="7"/>
      <c r="Y109" s="7"/>
      <c r="Z109" s="7"/>
      <c r="AA109" s="7"/>
      <c r="AB109" s="7"/>
    </row>
    <row r="110" spans="1:28" ht="15">
      <c r="A110" s="8" t="s">
        <v>13</v>
      </c>
      <c r="B110" s="40">
        <f>B109*B106</f>
        <v>165600</v>
      </c>
      <c r="C110" s="40"/>
      <c r="D110" s="40">
        <f>D109*B106</f>
        <v>0</v>
      </c>
      <c r="E110" s="40"/>
      <c r="F110" s="9">
        <f>F109*B106</f>
        <v>0</v>
      </c>
      <c r="G110" s="9">
        <f>G109*B106</f>
        <v>165600</v>
      </c>
      <c r="H110" s="9">
        <f>H109*B106</f>
        <v>172800</v>
      </c>
      <c r="I110" s="9">
        <f>I109*B106</f>
        <v>0</v>
      </c>
      <c r="J110" s="40">
        <f>J109*B106</f>
        <v>0</v>
      </c>
      <c r="K110" s="40"/>
      <c r="L110" s="9">
        <f>L109*B106</f>
        <v>172800</v>
      </c>
      <c r="M110" s="9">
        <f>M109*B106</f>
        <v>198000</v>
      </c>
      <c r="N110" s="40"/>
      <c r="O110" s="40"/>
      <c r="P110" s="40"/>
      <c r="Q110" s="40"/>
      <c r="R110" s="40">
        <f>M110</f>
        <v>198000</v>
      </c>
      <c r="S110" s="40"/>
      <c r="T110" s="72">
        <f>T109*B106</f>
        <v>180000</v>
      </c>
      <c r="U110" s="73"/>
      <c r="V110" s="7"/>
      <c r="W110" s="7"/>
      <c r="X110" s="7"/>
      <c r="Y110" s="7"/>
      <c r="Z110" s="7"/>
      <c r="AA110" s="7"/>
      <c r="AB110" s="7"/>
    </row>
    <row r="111" spans="1:28" ht="15">
      <c r="A111" s="35" t="s">
        <v>19</v>
      </c>
      <c r="B111" s="31" t="s">
        <v>91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74"/>
      <c r="U111" s="75"/>
      <c r="V111" s="7"/>
      <c r="W111" s="7"/>
      <c r="X111" s="7"/>
      <c r="Y111" s="7"/>
      <c r="Z111" s="7"/>
      <c r="AA111" s="7"/>
      <c r="AB111" s="7"/>
    </row>
    <row r="112" spans="1:28" ht="28.5" customHeight="1">
      <c r="A112" s="35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74"/>
      <c r="U112" s="75"/>
      <c r="V112" s="7"/>
      <c r="W112" s="7"/>
      <c r="X112" s="7"/>
      <c r="Y112" s="7"/>
      <c r="Z112" s="7"/>
      <c r="AA112" s="7"/>
      <c r="AB112" s="7"/>
    </row>
    <row r="113" spans="1:28" ht="15">
      <c r="A113" s="35" t="s">
        <v>37</v>
      </c>
      <c r="B113" s="31">
        <v>3240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74"/>
      <c r="U113" s="75"/>
      <c r="V113" s="7"/>
      <c r="W113" s="7"/>
      <c r="X113" s="7"/>
      <c r="Y113" s="7"/>
      <c r="Z113" s="7"/>
      <c r="AA113" s="7"/>
      <c r="AB113" s="7"/>
    </row>
    <row r="114" spans="1:28" ht="15" customHeight="1">
      <c r="A114" s="35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74"/>
      <c r="U114" s="75"/>
      <c r="V114" s="7"/>
      <c r="W114" s="7"/>
      <c r="X114" s="7"/>
      <c r="Y114" s="7"/>
      <c r="Z114" s="7"/>
      <c r="AA114" s="7"/>
      <c r="AB114" s="7"/>
    </row>
    <row r="115" spans="1:28" ht="15" customHeight="1">
      <c r="A115" s="35" t="s">
        <v>9</v>
      </c>
      <c r="B115" s="31" t="s">
        <v>40</v>
      </c>
      <c r="C115" s="31"/>
      <c r="D115" s="31"/>
      <c r="E115" s="31"/>
      <c r="F115" s="31"/>
      <c r="G115" s="31"/>
      <c r="H115" s="31" t="s">
        <v>71</v>
      </c>
      <c r="I115" s="31"/>
      <c r="J115" s="31"/>
      <c r="K115" s="31"/>
      <c r="L115" s="31"/>
      <c r="M115" s="31" t="s">
        <v>38</v>
      </c>
      <c r="N115" s="31"/>
      <c r="O115" s="31"/>
      <c r="P115" s="31"/>
      <c r="Q115" s="31"/>
      <c r="R115" s="31"/>
      <c r="S115" s="31"/>
      <c r="T115" s="74"/>
      <c r="U115" s="75"/>
      <c r="V115" s="7"/>
      <c r="W115" s="7"/>
      <c r="X115" s="7"/>
      <c r="Y115" s="7"/>
      <c r="Z115" s="7"/>
      <c r="AA115" s="7"/>
      <c r="AB115" s="7"/>
    </row>
    <row r="116" spans="1:28" ht="15" customHeight="1">
      <c r="A116" s="35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74"/>
      <c r="U116" s="75"/>
      <c r="V116" s="7"/>
      <c r="W116" s="7"/>
      <c r="X116" s="7"/>
      <c r="Y116" s="7"/>
      <c r="Z116" s="7"/>
      <c r="AA116" s="7"/>
      <c r="AB116" s="7"/>
    </row>
    <row r="117" spans="1:28" ht="15">
      <c r="A117" s="8" t="s">
        <v>18</v>
      </c>
      <c r="B117" s="33">
        <v>16</v>
      </c>
      <c r="C117" s="33"/>
      <c r="D117" s="31"/>
      <c r="E117" s="31"/>
      <c r="F117" s="18"/>
      <c r="G117" s="23">
        <v>16</v>
      </c>
      <c r="H117" s="23">
        <v>18</v>
      </c>
      <c r="I117" s="18"/>
      <c r="J117" s="31"/>
      <c r="K117" s="31"/>
      <c r="L117" s="23">
        <v>18</v>
      </c>
      <c r="M117" s="23">
        <v>16</v>
      </c>
      <c r="N117" s="31"/>
      <c r="O117" s="31"/>
      <c r="P117" s="31"/>
      <c r="Q117" s="31"/>
      <c r="R117" s="33">
        <v>16</v>
      </c>
      <c r="S117" s="33"/>
      <c r="T117" s="33">
        <v>17</v>
      </c>
      <c r="U117" s="37"/>
      <c r="V117" s="7"/>
      <c r="W117" s="7"/>
      <c r="X117" s="7"/>
      <c r="Y117" s="7"/>
      <c r="Z117" s="7"/>
      <c r="AA117" s="7"/>
      <c r="AB117" s="7"/>
    </row>
    <row r="118" spans="1:28" ht="15">
      <c r="A118" s="8" t="s">
        <v>13</v>
      </c>
      <c r="B118" s="31">
        <f>B117*B113</f>
        <v>51840</v>
      </c>
      <c r="C118" s="31"/>
      <c r="D118" s="31"/>
      <c r="E118" s="31"/>
      <c r="F118" s="18"/>
      <c r="G118" s="18">
        <f>G117*B113</f>
        <v>51840</v>
      </c>
      <c r="H118" s="18">
        <f>H117*B113</f>
        <v>58320</v>
      </c>
      <c r="I118" s="18"/>
      <c r="J118" s="31"/>
      <c r="K118" s="31"/>
      <c r="L118" s="18">
        <f>L117*B113</f>
        <v>58320</v>
      </c>
      <c r="M118" s="18">
        <f>M117*B113</f>
        <v>51840</v>
      </c>
      <c r="N118" s="31"/>
      <c r="O118" s="31"/>
      <c r="P118" s="31"/>
      <c r="Q118" s="31"/>
      <c r="R118" s="31">
        <f>R117*B113</f>
        <v>51840</v>
      </c>
      <c r="S118" s="31"/>
      <c r="T118" s="38">
        <f>T117*B113</f>
        <v>55080</v>
      </c>
      <c r="U118" s="39"/>
      <c r="V118" s="7"/>
      <c r="W118" s="7"/>
      <c r="X118" s="7"/>
      <c r="Y118" s="7"/>
      <c r="Z118" s="7"/>
      <c r="AA118" s="7"/>
      <c r="AB118" s="7"/>
    </row>
    <row r="119" spans="1:28" s="4" customFormat="1" ht="30" customHeight="1">
      <c r="A119" s="19" t="s">
        <v>7</v>
      </c>
      <c r="B119" s="31" t="s">
        <v>92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4"/>
      <c r="V119" s="21"/>
      <c r="W119" s="21"/>
      <c r="X119" s="21"/>
      <c r="Y119" s="21"/>
      <c r="Z119" s="21"/>
      <c r="AA119" s="21"/>
      <c r="AB119" s="21"/>
    </row>
    <row r="120" spans="1:28" s="4" customFormat="1" ht="19.5" customHeight="1">
      <c r="A120" s="22" t="s">
        <v>8</v>
      </c>
      <c r="B120" s="31">
        <v>180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4"/>
      <c r="V120" s="21"/>
      <c r="W120" s="21"/>
      <c r="X120" s="21"/>
      <c r="Y120" s="21"/>
      <c r="Z120" s="21"/>
      <c r="AA120" s="21"/>
      <c r="AB120" s="21"/>
    </row>
    <row r="121" spans="1:28" s="4" customFormat="1" ht="14.25" customHeight="1">
      <c r="A121" s="100" t="s">
        <v>9</v>
      </c>
      <c r="B121" s="31" t="s">
        <v>28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4"/>
      <c r="V121" s="21"/>
      <c r="W121" s="21"/>
      <c r="X121" s="21"/>
      <c r="Y121" s="21"/>
      <c r="Z121" s="21"/>
      <c r="AA121" s="21"/>
      <c r="AB121" s="21"/>
    </row>
    <row r="122" spans="1:28" s="4" customFormat="1" ht="21" customHeight="1">
      <c r="A122" s="100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4"/>
      <c r="V122" s="21"/>
      <c r="W122" s="21"/>
      <c r="X122" s="21"/>
      <c r="Y122" s="21"/>
      <c r="Z122" s="21"/>
      <c r="AA122" s="21"/>
      <c r="AB122" s="21"/>
    </row>
    <row r="123" spans="1:28" s="4" customFormat="1" ht="15">
      <c r="A123" s="22" t="s">
        <v>12</v>
      </c>
      <c r="B123" s="33">
        <v>65</v>
      </c>
      <c r="C123" s="33"/>
      <c r="D123" s="33"/>
      <c r="E123" s="18"/>
      <c r="F123" s="18"/>
      <c r="G123" s="23">
        <v>65</v>
      </c>
      <c r="H123" s="23"/>
      <c r="I123" s="18"/>
      <c r="J123" s="18"/>
      <c r="K123" s="33"/>
      <c r="L123" s="33"/>
      <c r="M123" s="33"/>
      <c r="N123" s="33"/>
      <c r="O123" s="18"/>
      <c r="P123" s="31"/>
      <c r="Q123" s="31"/>
      <c r="R123" s="33"/>
      <c r="S123" s="33"/>
      <c r="T123" s="32">
        <v>65</v>
      </c>
      <c r="U123" s="36"/>
      <c r="V123" s="21"/>
      <c r="W123" s="21"/>
      <c r="X123" s="21"/>
      <c r="Y123" s="21"/>
      <c r="Z123" s="21"/>
      <c r="AA123" s="21"/>
      <c r="AB123" s="21"/>
    </row>
    <row r="124" spans="1:28" s="4" customFormat="1" ht="15">
      <c r="A124" s="22" t="s">
        <v>13</v>
      </c>
      <c r="B124" s="31">
        <f>B120*B123</f>
        <v>11700</v>
      </c>
      <c r="C124" s="31"/>
      <c r="D124" s="31"/>
      <c r="E124" s="18">
        <f>E123*B120</f>
        <v>0</v>
      </c>
      <c r="F124" s="18">
        <f>F123*B120</f>
        <v>0</v>
      </c>
      <c r="G124" s="18">
        <f>G123*B120</f>
        <v>11700</v>
      </c>
      <c r="H124" s="18">
        <f>H123*B120</f>
        <v>0</v>
      </c>
      <c r="I124" s="18">
        <f>I123*B120</f>
        <v>0</v>
      </c>
      <c r="J124" s="18">
        <f>J123*B120</f>
        <v>0</v>
      </c>
      <c r="K124" s="31">
        <f>K123*B120</f>
        <v>0</v>
      </c>
      <c r="L124" s="31"/>
      <c r="M124" s="31">
        <f>M123*B120</f>
        <v>0</v>
      </c>
      <c r="N124" s="31"/>
      <c r="O124" s="18">
        <f>O123*B120</f>
        <v>0</v>
      </c>
      <c r="P124" s="31">
        <f>P123*B120</f>
        <v>0</v>
      </c>
      <c r="Q124" s="31"/>
      <c r="R124" s="31">
        <f>R123*B120</f>
        <v>0</v>
      </c>
      <c r="S124" s="31"/>
      <c r="T124" s="32">
        <f>B120*T123</f>
        <v>11700</v>
      </c>
      <c r="U124" s="36"/>
      <c r="V124" s="24"/>
      <c r="W124" s="21"/>
      <c r="X124" s="21"/>
      <c r="Y124" s="21"/>
      <c r="Z124" s="21"/>
      <c r="AA124" s="21"/>
      <c r="AB124" s="21"/>
    </row>
    <row r="125" spans="1:28" s="4" customFormat="1" ht="15">
      <c r="A125" s="100" t="s">
        <v>19</v>
      </c>
      <c r="B125" s="31" t="s">
        <v>93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4"/>
      <c r="V125" s="21"/>
      <c r="W125" s="21"/>
      <c r="X125" s="25"/>
      <c r="Y125" s="21"/>
      <c r="Z125" s="21"/>
      <c r="AA125" s="21"/>
      <c r="AB125" s="21"/>
    </row>
    <row r="126" spans="1:28" s="4" customFormat="1" ht="15">
      <c r="A126" s="10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4"/>
      <c r="V126" s="21"/>
      <c r="W126" s="21"/>
      <c r="X126" s="25"/>
      <c r="Y126" s="21"/>
      <c r="Z126" s="21"/>
      <c r="AA126" s="21"/>
      <c r="AB126" s="21"/>
    </row>
    <row r="127" spans="1:28" s="4" customFormat="1" ht="15">
      <c r="A127" s="100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4"/>
      <c r="V127" s="21"/>
      <c r="W127" s="21"/>
      <c r="X127" s="25"/>
      <c r="Y127" s="21"/>
      <c r="Z127" s="21"/>
      <c r="AA127" s="21"/>
      <c r="AB127" s="21"/>
    </row>
    <row r="128" spans="1:28" s="4" customFormat="1" ht="18.75" customHeight="1">
      <c r="A128" s="22" t="s">
        <v>15</v>
      </c>
      <c r="B128" s="31">
        <v>170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4"/>
      <c r="V128" s="21"/>
      <c r="W128" s="21"/>
      <c r="X128" s="25"/>
      <c r="Y128" s="21"/>
      <c r="Z128" s="21"/>
      <c r="AA128" s="21"/>
      <c r="AB128" s="21"/>
    </row>
    <row r="129" spans="1:28" s="4" customFormat="1" ht="15" customHeight="1">
      <c r="A129" s="100" t="s">
        <v>9</v>
      </c>
      <c r="B129" s="31" t="s">
        <v>28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4"/>
      <c r="V129" s="21"/>
      <c r="W129" s="21"/>
      <c r="X129" s="25"/>
      <c r="Y129" s="21"/>
      <c r="Z129" s="21"/>
      <c r="AA129" s="21"/>
      <c r="AB129" s="21"/>
    </row>
    <row r="130" spans="1:28" s="4" customFormat="1" ht="15" customHeight="1">
      <c r="A130" s="100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4"/>
      <c r="V130" s="21"/>
      <c r="W130" s="21"/>
      <c r="X130" s="25"/>
      <c r="Y130" s="21"/>
      <c r="Z130" s="21"/>
      <c r="AA130" s="21"/>
      <c r="AB130" s="21"/>
    </row>
    <row r="131" spans="1:28" s="4" customFormat="1" ht="15">
      <c r="A131" s="22" t="s">
        <v>18</v>
      </c>
      <c r="B131" s="33">
        <v>160</v>
      </c>
      <c r="C131" s="33"/>
      <c r="D131" s="31"/>
      <c r="E131" s="31"/>
      <c r="F131" s="18"/>
      <c r="G131" s="23">
        <v>160</v>
      </c>
      <c r="H131" s="23"/>
      <c r="I131" s="18"/>
      <c r="J131" s="31"/>
      <c r="K131" s="31"/>
      <c r="L131" s="23"/>
      <c r="M131" s="23"/>
      <c r="N131" s="31"/>
      <c r="O131" s="31"/>
      <c r="P131" s="31"/>
      <c r="Q131" s="31"/>
      <c r="R131" s="33"/>
      <c r="S131" s="33"/>
      <c r="T131" s="33">
        <v>160</v>
      </c>
      <c r="U131" s="37"/>
      <c r="V131" s="21"/>
      <c r="W131" s="21"/>
      <c r="X131" s="25"/>
      <c r="Y131" s="21"/>
      <c r="Z131" s="21"/>
      <c r="AA131" s="21"/>
      <c r="AB131" s="21"/>
    </row>
    <row r="132" spans="1:28" s="4" customFormat="1" ht="15">
      <c r="A132" s="22" t="s">
        <v>13</v>
      </c>
      <c r="B132" s="31">
        <f>B131*B128</f>
        <v>27200</v>
      </c>
      <c r="C132" s="31"/>
      <c r="D132" s="31">
        <f>D131*B128</f>
        <v>0</v>
      </c>
      <c r="E132" s="31"/>
      <c r="F132" s="18">
        <f>F131*B128</f>
        <v>0</v>
      </c>
      <c r="G132" s="18">
        <f>G131*B128</f>
        <v>27200</v>
      </c>
      <c r="H132" s="18">
        <f>H131*B128</f>
        <v>0</v>
      </c>
      <c r="I132" s="18">
        <f>I131*B128</f>
        <v>0</v>
      </c>
      <c r="J132" s="31">
        <f>J131*B128</f>
        <v>0</v>
      </c>
      <c r="K132" s="31"/>
      <c r="L132" s="18">
        <f>L131*B128</f>
        <v>0</v>
      </c>
      <c r="M132" s="18">
        <f>M131*B128</f>
        <v>0</v>
      </c>
      <c r="N132" s="31"/>
      <c r="O132" s="31"/>
      <c r="P132" s="31">
        <f>P131*B128</f>
        <v>0</v>
      </c>
      <c r="Q132" s="31"/>
      <c r="R132" s="31">
        <f>R131*B128</f>
        <v>0</v>
      </c>
      <c r="S132" s="31"/>
      <c r="T132" s="38">
        <f>T131*B128</f>
        <v>27200</v>
      </c>
      <c r="U132" s="39"/>
      <c r="V132" s="21"/>
      <c r="W132" s="21"/>
      <c r="X132" s="25"/>
      <c r="Y132" s="21"/>
      <c r="Z132" s="21"/>
      <c r="AA132" s="21"/>
      <c r="AB132" s="21"/>
    </row>
    <row r="133" spans="1:28" s="4" customFormat="1" ht="15" customHeight="1">
      <c r="A133" s="100" t="s">
        <v>19</v>
      </c>
      <c r="B133" s="31" t="s">
        <v>94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4"/>
      <c r="V133" s="21"/>
      <c r="W133" s="21"/>
      <c r="X133" s="25"/>
      <c r="Y133" s="21"/>
      <c r="Z133" s="21"/>
      <c r="AA133" s="21"/>
      <c r="AB133" s="21"/>
    </row>
    <row r="134" spans="1:28" s="4" customFormat="1" ht="15" customHeight="1">
      <c r="A134" s="10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4"/>
      <c r="V134" s="21"/>
      <c r="W134" s="21"/>
      <c r="X134" s="21"/>
      <c r="Y134" s="21"/>
      <c r="Z134" s="21"/>
      <c r="AA134" s="21"/>
      <c r="AB134" s="21"/>
    </row>
    <row r="135" spans="1:28" s="4" customFormat="1" ht="20.25" customHeight="1">
      <c r="A135" s="22" t="s">
        <v>15</v>
      </c>
      <c r="B135" s="31">
        <v>25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4"/>
      <c r="V135" s="21"/>
      <c r="W135" s="21"/>
      <c r="X135" s="21"/>
      <c r="Y135" s="21"/>
      <c r="Z135" s="21"/>
      <c r="AA135" s="21"/>
      <c r="AB135" s="21"/>
    </row>
    <row r="136" spans="1:28" s="4" customFormat="1" ht="15" customHeight="1">
      <c r="A136" s="100" t="s">
        <v>9</v>
      </c>
      <c r="B136" s="31" t="s">
        <v>28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4"/>
      <c r="V136" s="21"/>
      <c r="W136" s="21"/>
      <c r="X136" s="21"/>
      <c r="Y136" s="21"/>
      <c r="Z136" s="21"/>
      <c r="AA136" s="21"/>
      <c r="AB136" s="21"/>
    </row>
    <row r="137" spans="1:28" s="4" customFormat="1" ht="15" customHeight="1">
      <c r="A137" s="100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4"/>
      <c r="V137" s="21"/>
      <c r="W137" s="21"/>
      <c r="X137" s="21"/>
      <c r="Y137" s="21"/>
      <c r="Z137" s="21"/>
      <c r="AA137" s="21"/>
      <c r="AB137" s="21"/>
    </row>
    <row r="138" spans="1:28" s="4" customFormat="1" ht="15">
      <c r="A138" s="22" t="s">
        <v>18</v>
      </c>
      <c r="B138" s="33">
        <v>160</v>
      </c>
      <c r="C138" s="33"/>
      <c r="D138" s="31"/>
      <c r="E138" s="31"/>
      <c r="F138" s="18"/>
      <c r="G138" s="23">
        <v>160</v>
      </c>
      <c r="H138" s="23"/>
      <c r="I138" s="18"/>
      <c r="J138" s="31"/>
      <c r="K138" s="31"/>
      <c r="L138" s="23"/>
      <c r="M138" s="23"/>
      <c r="N138" s="31"/>
      <c r="O138" s="31"/>
      <c r="P138" s="31"/>
      <c r="Q138" s="31"/>
      <c r="R138" s="33"/>
      <c r="S138" s="33"/>
      <c r="T138" s="33">
        <v>160</v>
      </c>
      <c r="U138" s="37"/>
      <c r="V138" s="21"/>
      <c r="W138" s="21"/>
      <c r="X138" s="21"/>
      <c r="Y138" s="21"/>
      <c r="Z138" s="21"/>
      <c r="AA138" s="21"/>
      <c r="AB138" s="21"/>
    </row>
    <row r="139" spans="1:28" s="4" customFormat="1" ht="15">
      <c r="A139" s="22" t="s">
        <v>13</v>
      </c>
      <c r="B139" s="31">
        <f>B138*B135</f>
        <v>4000</v>
      </c>
      <c r="C139" s="31"/>
      <c r="D139" s="31">
        <f>D138*B135</f>
        <v>0</v>
      </c>
      <c r="E139" s="31"/>
      <c r="F139" s="18">
        <f>F138*B135</f>
        <v>0</v>
      </c>
      <c r="G139" s="18">
        <f>G138*B135</f>
        <v>4000</v>
      </c>
      <c r="H139" s="18">
        <f>H138*B135</f>
        <v>0</v>
      </c>
      <c r="I139" s="18">
        <f>I138*B135</f>
        <v>0</v>
      </c>
      <c r="J139" s="31">
        <f>J138*B135</f>
        <v>0</v>
      </c>
      <c r="K139" s="31"/>
      <c r="L139" s="18">
        <f>L138*B135</f>
        <v>0</v>
      </c>
      <c r="M139" s="18">
        <f>M138*B135</f>
        <v>0</v>
      </c>
      <c r="N139" s="31"/>
      <c r="O139" s="31"/>
      <c r="P139" s="31">
        <f>P138*B135</f>
        <v>0</v>
      </c>
      <c r="Q139" s="31"/>
      <c r="R139" s="31">
        <f>R138*B135</f>
        <v>0</v>
      </c>
      <c r="S139" s="31"/>
      <c r="T139" s="32">
        <f>T138*B135</f>
        <v>4000</v>
      </c>
      <c r="U139" s="36"/>
      <c r="V139" s="21"/>
      <c r="W139" s="21"/>
      <c r="X139" s="21"/>
      <c r="Y139" s="21"/>
      <c r="Z139" s="21"/>
      <c r="AA139" s="21"/>
      <c r="AB139" s="21"/>
    </row>
    <row r="140" spans="1:28" s="4" customFormat="1" ht="15">
      <c r="A140" s="100" t="s">
        <v>19</v>
      </c>
      <c r="B140" s="31" t="s">
        <v>95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4"/>
      <c r="V140" s="21"/>
      <c r="W140" s="21"/>
      <c r="X140" s="21"/>
      <c r="Y140" s="21"/>
      <c r="Z140" s="21"/>
      <c r="AA140" s="21"/>
      <c r="AB140" s="21"/>
    </row>
    <row r="141" spans="1:28" s="4" customFormat="1" ht="15">
      <c r="A141" s="100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4"/>
      <c r="V141" s="21"/>
      <c r="W141" s="21"/>
      <c r="X141" s="21"/>
      <c r="Y141" s="21"/>
      <c r="Z141" s="21"/>
      <c r="AA141" s="21"/>
      <c r="AB141" s="21"/>
    </row>
    <row r="142" spans="1:28" s="4" customFormat="1" ht="15">
      <c r="A142" s="100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4"/>
      <c r="V142" s="21"/>
      <c r="W142" s="21"/>
      <c r="X142" s="21"/>
      <c r="Y142" s="21"/>
      <c r="Z142" s="21"/>
      <c r="AA142" s="21"/>
      <c r="AB142" s="21"/>
    </row>
    <row r="143" spans="1:28" s="4" customFormat="1" ht="20.25" customHeight="1">
      <c r="A143" s="22" t="s">
        <v>15</v>
      </c>
      <c r="B143" s="31">
        <v>180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4"/>
      <c r="V143" s="21"/>
      <c r="W143" s="21"/>
      <c r="X143" s="21"/>
      <c r="Y143" s="21"/>
      <c r="Z143" s="21"/>
      <c r="AA143" s="21"/>
      <c r="AB143" s="21"/>
    </row>
    <row r="144" spans="1:28" s="4" customFormat="1" ht="15" customHeight="1">
      <c r="A144" s="100" t="s">
        <v>9</v>
      </c>
      <c r="B144" s="31" t="s">
        <v>28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4"/>
      <c r="V144" s="21"/>
      <c r="W144" s="21"/>
      <c r="X144" s="21"/>
      <c r="Y144" s="21"/>
      <c r="Z144" s="21"/>
      <c r="AA144" s="21"/>
      <c r="AB144" s="21"/>
    </row>
    <row r="145" spans="1:28" s="4" customFormat="1" ht="15" customHeight="1">
      <c r="A145" s="10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4"/>
      <c r="V145" s="21"/>
      <c r="W145" s="21"/>
      <c r="X145" s="21"/>
      <c r="Y145" s="21"/>
      <c r="Z145" s="21"/>
      <c r="AA145" s="21"/>
      <c r="AB145" s="21"/>
    </row>
    <row r="146" spans="1:28" s="4" customFormat="1" ht="15">
      <c r="A146" s="22" t="s">
        <v>18</v>
      </c>
      <c r="B146" s="33">
        <v>160</v>
      </c>
      <c r="C146" s="33"/>
      <c r="D146" s="31"/>
      <c r="E146" s="31"/>
      <c r="F146" s="18"/>
      <c r="G146" s="23">
        <v>160</v>
      </c>
      <c r="H146" s="23"/>
      <c r="I146" s="18"/>
      <c r="J146" s="31"/>
      <c r="K146" s="31"/>
      <c r="L146" s="23"/>
      <c r="M146" s="23"/>
      <c r="N146" s="31"/>
      <c r="O146" s="31"/>
      <c r="P146" s="18"/>
      <c r="Q146" s="33"/>
      <c r="R146" s="33"/>
      <c r="S146" s="33">
        <v>160</v>
      </c>
      <c r="T146" s="33"/>
      <c r="U146" s="20"/>
      <c r="V146" s="21"/>
      <c r="W146" s="21"/>
      <c r="X146" s="21"/>
      <c r="Y146" s="21"/>
      <c r="Z146" s="21"/>
      <c r="AA146" s="21"/>
      <c r="AB146" s="21"/>
    </row>
    <row r="147" spans="1:28" s="4" customFormat="1" ht="15">
      <c r="A147" s="22" t="s">
        <v>13</v>
      </c>
      <c r="B147" s="31">
        <f>B146*B143</f>
        <v>28800</v>
      </c>
      <c r="C147" s="31"/>
      <c r="D147" s="31">
        <f>D146*B143</f>
        <v>0</v>
      </c>
      <c r="E147" s="31"/>
      <c r="F147" s="18">
        <f>F146*B143</f>
        <v>0</v>
      </c>
      <c r="G147" s="18">
        <f>G146*B143</f>
        <v>28800</v>
      </c>
      <c r="H147" s="18">
        <f>H146*B143</f>
        <v>0</v>
      </c>
      <c r="I147" s="18">
        <f>I146*B143</f>
        <v>0</v>
      </c>
      <c r="J147" s="31">
        <f>J146*B143</f>
        <v>0</v>
      </c>
      <c r="K147" s="31"/>
      <c r="L147" s="18">
        <f>L146*B143</f>
        <v>0</v>
      </c>
      <c r="M147" s="18">
        <f>M146*B143</f>
        <v>0</v>
      </c>
      <c r="N147" s="31"/>
      <c r="O147" s="31"/>
      <c r="P147" s="18">
        <f>P146*B143</f>
        <v>0</v>
      </c>
      <c r="Q147" s="31">
        <f>Q146*B143</f>
        <v>0</v>
      </c>
      <c r="R147" s="31"/>
      <c r="S147" s="32">
        <f>B143*S146</f>
        <v>28800</v>
      </c>
      <c r="T147" s="32"/>
      <c r="U147" s="20"/>
      <c r="V147" s="21"/>
      <c r="W147" s="21"/>
      <c r="X147" s="21"/>
      <c r="Y147" s="21"/>
      <c r="Z147" s="21"/>
      <c r="AA147" s="21"/>
      <c r="AB147" s="21"/>
    </row>
    <row r="148" spans="1:28" ht="15" customHeight="1">
      <c r="A148" s="101" t="s">
        <v>19</v>
      </c>
      <c r="B148" s="49" t="s">
        <v>96</v>
      </c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9"/>
      <c r="T148" s="49"/>
      <c r="U148" s="50"/>
      <c r="V148" s="7"/>
      <c r="W148" s="7"/>
      <c r="X148" s="7"/>
      <c r="Y148" s="7"/>
      <c r="Z148" s="7"/>
      <c r="AA148" s="7"/>
      <c r="AB148" s="7"/>
    </row>
    <row r="149" spans="1:28" ht="15" customHeight="1">
      <c r="A149" s="102"/>
      <c r="B149" s="51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1"/>
      <c r="T149" s="51"/>
      <c r="U149" s="52"/>
      <c r="V149" s="7"/>
      <c r="W149" s="7"/>
      <c r="X149" s="7"/>
      <c r="Y149" s="7"/>
      <c r="Z149" s="7"/>
      <c r="AA149" s="7"/>
      <c r="AB149" s="7"/>
    </row>
    <row r="150" spans="1:28" ht="18.75" customHeight="1">
      <c r="A150" s="22" t="s">
        <v>8</v>
      </c>
      <c r="B150" s="62">
        <v>200</v>
      </c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4"/>
      <c r="V150" s="7"/>
      <c r="W150" s="7"/>
      <c r="X150" s="7"/>
      <c r="Y150" s="7"/>
      <c r="Z150" s="7"/>
      <c r="AA150" s="7"/>
      <c r="AB150" s="7"/>
    </row>
    <row r="151" spans="1:28" ht="15.75" customHeight="1">
      <c r="A151" s="101" t="s">
        <v>9</v>
      </c>
      <c r="B151" s="31" t="s">
        <v>28</v>
      </c>
      <c r="C151" s="31"/>
      <c r="D151" s="31"/>
      <c r="E151" s="31"/>
      <c r="F151" s="31"/>
      <c r="G151" s="31"/>
      <c r="H151" s="49"/>
      <c r="I151" s="58"/>
      <c r="J151" s="58"/>
      <c r="K151" s="58"/>
      <c r="L151" s="59"/>
      <c r="M151" s="49" t="s">
        <v>21</v>
      </c>
      <c r="N151" s="58"/>
      <c r="O151" s="58"/>
      <c r="P151" s="58"/>
      <c r="Q151" s="58"/>
      <c r="R151" s="58"/>
      <c r="S151" s="59"/>
      <c r="T151" s="49"/>
      <c r="U151" s="50"/>
      <c r="V151" s="7"/>
      <c r="W151" s="7"/>
      <c r="X151" s="7"/>
      <c r="Y151" s="7"/>
      <c r="Z151" s="7"/>
      <c r="AA151" s="7"/>
      <c r="AB151" s="7"/>
    </row>
    <row r="152" spans="1:28" ht="15.75" customHeight="1">
      <c r="A152" s="102"/>
      <c r="B152" s="31"/>
      <c r="C152" s="31"/>
      <c r="D152" s="31"/>
      <c r="E152" s="31"/>
      <c r="F152" s="31"/>
      <c r="G152" s="31"/>
      <c r="H152" s="51"/>
      <c r="I152" s="60"/>
      <c r="J152" s="60"/>
      <c r="K152" s="60"/>
      <c r="L152" s="61"/>
      <c r="M152" s="51"/>
      <c r="N152" s="60"/>
      <c r="O152" s="60"/>
      <c r="P152" s="60"/>
      <c r="Q152" s="60"/>
      <c r="R152" s="60"/>
      <c r="S152" s="61"/>
      <c r="T152" s="51"/>
      <c r="U152" s="52"/>
      <c r="V152" s="7"/>
      <c r="W152" s="7"/>
      <c r="X152" s="7"/>
      <c r="Y152" s="7"/>
      <c r="Z152" s="7"/>
      <c r="AA152" s="7"/>
      <c r="AB152" s="7"/>
    </row>
    <row r="153" spans="1:28" ht="15">
      <c r="A153" s="22" t="s">
        <v>18</v>
      </c>
      <c r="B153" s="54">
        <v>160</v>
      </c>
      <c r="C153" s="55"/>
      <c r="D153" s="62"/>
      <c r="E153" s="65"/>
      <c r="F153" s="18"/>
      <c r="G153" s="23">
        <v>160</v>
      </c>
      <c r="H153" s="23"/>
      <c r="I153" s="18"/>
      <c r="J153" s="62"/>
      <c r="K153" s="65"/>
      <c r="L153" s="23"/>
      <c r="M153" s="23"/>
      <c r="N153" s="62"/>
      <c r="O153" s="65"/>
      <c r="P153" s="18"/>
      <c r="Q153" s="54"/>
      <c r="R153" s="55"/>
      <c r="S153" s="54">
        <v>160</v>
      </c>
      <c r="T153" s="55"/>
      <c r="U153" s="20"/>
      <c r="V153" s="7"/>
      <c r="W153" s="7"/>
      <c r="X153" s="7"/>
      <c r="Y153" s="7"/>
      <c r="Z153" s="7"/>
      <c r="AA153" s="7"/>
      <c r="AB153" s="7"/>
    </row>
    <row r="154" spans="1:28" ht="15">
      <c r="A154" s="22" t="s">
        <v>13</v>
      </c>
      <c r="B154" s="62">
        <f>B153*B150</f>
        <v>32000</v>
      </c>
      <c r="C154" s="65"/>
      <c r="D154" s="62">
        <f>D153*B150</f>
        <v>0</v>
      </c>
      <c r="E154" s="65"/>
      <c r="F154" s="18">
        <f>F153*B150</f>
        <v>0</v>
      </c>
      <c r="G154" s="18">
        <f>G153*B150</f>
        <v>32000</v>
      </c>
      <c r="H154" s="18">
        <f>H153*B150</f>
        <v>0</v>
      </c>
      <c r="I154" s="18">
        <f>I153*B150</f>
        <v>0</v>
      </c>
      <c r="J154" s="62">
        <v>0</v>
      </c>
      <c r="K154" s="65"/>
      <c r="L154" s="18">
        <f>L153*B150</f>
        <v>0</v>
      </c>
      <c r="M154" s="18">
        <f>M153*B150</f>
        <v>0</v>
      </c>
      <c r="N154" s="62">
        <f>N153*B150</f>
        <v>0</v>
      </c>
      <c r="O154" s="65"/>
      <c r="P154" s="18"/>
      <c r="Q154" s="62">
        <f>Q153*B150</f>
        <v>0</v>
      </c>
      <c r="R154" s="65"/>
      <c r="S154" s="66">
        <f>S153*B150</f>
        <v>32000</v>
      </c>
      <c r="T154" s="67"/>
      <c r="U154" s="20"/>
      <c r="V154" s="7"/>
      <c r="W154" s="7"/>
      <c r="X154" s="7"/>
      <c r="Y154" s="7"/>
      <c r="Z154" s="7"/>
      <c r="AA154" s="7"/>
      <c r="AB154" s="7"/>
    </row>
    <row r="155" spans="1:28" s="4" customFormat="1" ht="48.75" customHeight="1">
      <c r="A155" s="19" t="s">
        <v>14</v>
      </c>
      <c r="B155" s="62" t="s">
        <v>97</v>
      </c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5"/>
      <c r="T155" s="31"/>
      <c r="U155" s="34"/>
      <c r="V155" s="24"/>
      <c r="W155" s="21"/>
      <c r="X155" s="25"/>
      <c r="Y155" s="21"/>
      <c r="Z155" s="21"/>
      <c r="AA155" s="21"/>
      <c r="AB155" s="21"/>
    </row>
    <row r="156" spans="1:28" s="4" customFormat="1" ht="21" customHeight="1">
      <c r="A156" s="22" t="s">
        <v>15</v>
      </c>
      <c r="B156" s="62">
        <v>150</v>
      </c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5"/>
      <c r="T156" s="31"/>
      <c r="U156" s="34"/>
      <c r="V156" s="21"/>
      <c r="W156" s="21"/>
      <c r="X156" s="25"/>
      <c r="Y156" s="21"/>
      <c r="Z156" s="21"/>
      <c r="AA156" s="21"/>
      <c r="AB156" s="21"/>
    </row>
    <row r="157" spans="1:28" s="4" customFormat="1" ht="15.75" customHeight="1">
      <c r="A157" s="100" t="s">
        <v>9</v>
      </c>
      <c r="B157" s="31" t="s">
        <v>29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4"/>
      <c r="V157" s="21"/>
      <c r="W157" s="21"/>
      <c r="X157" s="25"/>
      <c r="Y157" s="21"/>
      <c r="Z157" s="21"/>
      <c r="AA157" s="21"/>
      <c r="AB157" s="21"/>
    </row>
    <row r="158" spans="1:28" s="4" customFormat="1" ht="15" customHeight="1">
      <c r="A158" s="100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4"/>
      <c r="V158" s="21"/>
      <c r="W158" s="21"/>
      <c r="X158" s="25"/>
      <c r="Y158" s="21"/>
      <c r="Z158" s="21"/>
      <c r="AA158" s="21"/>
      <c r="AB158" s="21"/>
    </row>
    <row r="159" spans="1:28" s="4" customFormat="1" ht="15">
      <c r="A159" s="22" t="s">
        <v>18</v>
      </c>
      <c r="B159" s="33">
        <v>100</v>
      </c>
      <c r="C159" s="33"/>
      <c r="D159" s="31"/>
      <c r="E159" s="31"/>
      <c r="F159" s="18"/>
      <c r="G159" s="23">
        <v>100</v>
      </c>
      <c r="H159" s="23"/>
      <c r="I159" s="18"/>
      <c r="J159" s="31"/>
      <c r="K159" s="31"/>
      <c r="L159" s="23"/>
      <c r="M159" s="23"/>
      <c r="N159" s="31"/>
      <c r="O159" s="31"/>
      <c r="P159" s="31"/>
      <c r="Q159" s="31"/>
      <c r="R159" s="33"/>
      <c r="S159" s="33"/>
      <c r="T159" s="33">
        <v>100</v>
      </c>
      <c r="U159" s="37"/>
      <c r="V159" s="21"/>
      <c r="W159" s="21"/>
      <c r="X159" s="25"/>
      <c r="Y159" s="21"/>
      <c r="Z159" s="21"/>
      <c r="AA159" s="21"/>
      <c r="AB159" s="21"/>
    </row>
    <row r="160" spans="1:28" s="4" customFormat="1" ht="15">
      <c r="A160" s="22" t="s">
        <v>13</v>
      </c>
      <c r="B160" s="31">
        <f>B159*B156</f>
        <v>15000</v>
      </c>
      <c r="C160" s="31"/>
      <c r="D160" s="31">
        <f>D159*B156</f>
        <v>0</v>
      </c>
      <c r="E160" s="31"/>
      <c r="F160" s="18">
        <f>F159*B156</f>
        <v>0</v>
      </c>
      <c r="G160" s="18">
        <f>G159*B156</f>
        <v>15000</v>
      </c>
      <c r="H160" s="18">
        <f>H159*B156</f>
        <v>0</v>
      </c>
      <c r="I160" s="18">
        <f>I159*B156</f>
        <v>0</v>
      </c>
      <c r="J160" s="31">
        <f>J159*B156</f>
        <v>0</v>
      </c>
      <c r="K160" s="31"/>
      <c r="L160" s="18">
        <f>L159*B156</f>
        <v>0</v>
      </c>
      <c r="M160" s="18">
        <f>M159*B156</f>
        <v>0</v>
      </c>
      <c r="N160" s="31">
        <f>N159*B156</f>
        <v>0</v>
      </c>
      <c r="O160" s="31"/>
      <c r="P160" s="31"/>
      <c r="Q160" s="31"/>
      <c r="R160" s="31">
        <f>R159*B156</f>
        <v>0</v>
      </c>
      <c r="S160" s="31"/>
      <c r="T160" s="32">
        <f>T159*B156</f>
        <v>15000</v>
      </c>
      <c r="U160" s="36"/>
      <c r="V160" s="21"/>
      <c r="W160" s="21"/>
      <c r="X160" s="25"/>
      <c r="Y160" s="21"/>
      <c r="Z160" s="21"/>
      <c r="AA160" s="21"/>
      <c r="AB160" s="21"/>
    </row>
    <row r="161" spans="1:28" ht="18.75" customHeight="1" thickBot="1">
      <c r="A161" s="8" t="s">
        <v>41</v>
      </c>
      <c r="B161" s="69"/>
      <c r="C161" s="76"/>
      <c r="D161" s="69"/>
      <c r="E161" s="76"/>
      <c r="F161" s="9"/>
      <c r="G161" s="9"/>
      <c r="H161" s="9"/>
      <c r="I161" s="9"/>
      <c r="J161" s="69"/>
      <c r="K161" s="76"/>
      <c r="L161" s="9"/>
      <c r="M161" s="9"/>
      <c r="N161" s="69"/>
      <c r="O161" s="76"/>
      <c r="P161" s="69"/>
      <c r="Q161" s="76"/>
      <c r="R161" s="69"/>
      <c r="S161" s="76"/>
      <c r="T161" s="69"/>
      <c r="U161" s="77"/>
      <c r="V161" s="7"/>
      <c r="W161" s="7"/>
      <c r="X161" s="7"/>
      <c r="Y161" s="7"/>
      <c r="Z161" s="7"/>
      <c r="AA161" s="7"/>
      <c r="AB161" s="7"/>
    </row>
    <row r="162" spans="1:28" ht="15.75" thickBot="1">
      <c r="A162" s="8" t="s">
        <v>42</v>
      </c>
      <c r="B162" s="69"/>
      <c r="C162" s="76"/>
      <c r="D162" s="69"/>
      <c r="E162" s="76"/>
      <c r="F162" s="9"/>
      <c r="G162" s="17"/>
      <c r="H162" s="9"/>
      <c r="I162" s="9"/>
      <c r="J162" s="69"/>
      <c r="K162" s="76"/>
      <c r="L162" s="9"/>
      <c r="M162" s="9"/>
      <c r="N162" s="69"/>
      <c r="O162" s="76"/>
      <c r="P162" s="69"/>
      <c r="Q162" s="76"/>
      <c r="R162" s="69"/>
      <c r="S162" s="76"/>
      <c r="T162" s="78">
        <f>T11+T17+T25+T32+S40+S47+S54+T61+T68+T75+T81+T88+T96+T103+T110+T118+T124+T132+T139+S147+S154+T160</f>
        <v>1551480</v>
      </c>
      <c r="U162" s="79"/>
      <c r="V162" s="7"/>
      <c r="W162" s="7"/>
      <c r="X162" s="26"/>
      <c r="Y162" s="7"/>
      <c r="Z162" s="7"/>
      <c r="AA162" s="7"/>
      <c r="AB162" s="7"/>
    </row>
    <row r="163" spans="1:28" ht="15.75" customHeight="1" hidden="1">
      <c r="A163" s="8"/>
      <c r="B163" s="9"/>
      <c r="C163" s="9"/>
      <c r="D163" s="9"/>
      <c r="E163" s="9"/>
      <c r="F163" s="9"/>
      <c r="G163" s="12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27"/>
      <c r="U163" s="10"/>
      <c r="V163" s="7"/>
      <c r="W163" s="7"/>
      <c r="X163" s="13"/>
      <c r="Y163" s="7"/>
      <c r="Z163" s="7"/>
      <c r="AA163" s="7"/>
      <c r="AB163" s="7"/>
    </row>
    <row r="164" spans="1:28" s="3" customFormat="1" ht="15" customHeight="1">
      <c r="A164" s="56" t="s">
        <v>43</v>
      </c>
      <c r="B164" s="82" t="s">
        <v>56</v>
      </c>
      <c r="C164" s="83"/>
      <c r="D164" s="82"/>
      <c r="E164" s="83"/>
      <c r="F164" s="80"/>
      <c r="G164" s="80"/>
      <c r="H164" s="80" t="s">
        <v>65</v>
      </c>
      <c r="I164" s="80"/>
      <c r="J164" s="82"/>
      <c r="K164" s="83"/>
      <c r="L164" s="80"/>
      <c r="M164" s="80" t="s">
        <v>62</v>
      </c>
      <c r="N164" s="80"/>
      <c r="O164" s="80"/>
      <c r="P164" s="82"/>
      <c r="Q164" s="83"/>
      <c r="R164" s="82"/>
      <c r="S164" s="83"/>
      <c r="T164" s="82"/>
      <c r="U164" s="89"/>
      <c r="V164" s="7"/>
      <c r="W164" s="7"/>
      <c r="X164" s="7"/>
      <c r="Y164" s="7"/>
      <c r="Z164" s="7"/>
      <c r="AA164" s="7"/>
      <c r="AB164" s="7"/>
    </row>
    <row r="165" spans="1:28" s="3" customFormat="1" ht="12" customHeight="1">
      <c r="A165" s="57"/>
      <c r="B165" s="84"/>
      <c r="C165" s="85"/>
      <c r="D165" s="84"/>
      <c r="E165" s="85"/>
      <c r="F165" s="81"/>
      <c r="G165" s="81"/>
      <c r="H165" s="81"/>
      <c r="I165" s="81"/>
      <c r="J165" s="84"/>
      <c r="K165" s="85"/>
      <c r="L165" s="81"/>
      <c r="M165" s="81"/>
      <c r="N165" s="81"/>
      <c r="O165" s="81"/>
      <c r="P165" s="84"/>
      <c r="Q165" s="85"/>
      <c r="R165" s="84"/>
      <c r="S165" s="85"/>
      <c r="T165" s="84"/>
      <c r="U165" s="90"/>
      <c r="V165" s="7"/>
      <c r="W165" s="7"/>
      <c r="X165" s="7"/>
      <c r="Y165" s="7"/>
      <c r="Z165" s="7"/>
      <c r="AA165" s="7"/>
      <c r="AB165" s="7"/>
    </row>
    <row r="166" spans="1:28" s="3" customFormat="1" ht="10.5" customHeight="1">
      <c r="A166" s="35" t="s">
        <v>44</v>
      </c>
      <c r="B166" s="88" t="s">
        <v>55</v>
      </c>
      <c r="C166" s="40"/>
      <c r="D166" s="40"/>
      <c r="E166" s="40"/>
      <c r="F166" s="40"/>
      <c r="G166" s="40"/>
      <c r="H166" s="40" t="s">
        <v>55</v>
      </c>
      <c r="I166" s="40"/>
      <c r="J166" s="40"/>
      <c r="K166" s="40"/>
      <c r="L166" s="40"/>
      <c r="M166" s="40" t="s">
        <v>55</v>
      </c>
      <c r="N166" s="40"/>
      <c r="O166" s="40"/>
      <c r="P166" s="40"/>
      <c r="Q166" s="40"/>
      <c r="R166" s="40"/>
      <c r="S166" s="40"/>
      <c r="T166" s="40"/>
      <c r="U166" s="42"/>
      <c r="V166" s="7"/>
      <c r="W166" s="7"/>
      <c r="X166" s="7"/>
      <c r="Y166" s="7"/>
      <c r="Z166" s="7"/>
      <c r="AA166" s="7"/>
      <c r="AB166" s="7"/>
    </row>
    <row r="167" spans="1:28" s="3" customFormat="1" ht="12.75" customHeight="1" thickBot="1">
      <c r="A167" s="87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91"/>
      <c r="V167" s="7"/>
      <c r="W167" s="7"/>
      <c r="X167" s="7"/>
      <c r="Y167" s="7"/>
      <c r="Z167" s="7"/>
      <c r="AA167" s="7"/>
      <c r="AB167" s="7"/>
    </row>
    <row r="168" spans="1:28" ht="35.25" customHeight="1">
      <c r="A168" s="96" t="s">
        <v>45</v>
      </c>
      <c r="B168" s="96"/>
      <c r="C168" s="98" t="s">
        <v>46</v>
      </c>
      <c r="D168" s="98"/>
      <c r="E168" s="98"/>
      <c r="F168" s="98"/>
      <c r="G168" s="98"/>
      <c r="H168" s="98" t="s">
        <v>47</v>
      </c>
      <c r="I168" s="98"/>
      <c r="J168" s="98"/>
      <c r="K168" s="98"/>
      <c r="L168" s="98"/>
      <c r="M168" s="98"/>
      <c r="N168" s="98"/>
      <c r="O168" s="98"/>
      <c r="P168" s="98"/>
      <c r="Q168" s="98"/>
      <c r="R168" s="94"/>
      <c r="S168" s="94"/>
      <c r="T168" s="94"/>
      <c r="U168" s="94"/>
      <c r="V168" s="7"/>
      <c r="W168" s="7"/>
      <c r="X168" s="7"/>
      <c r="Y168" s="7"/>
      <c r="Z168" s="7"/>
      <c r="AA168" s="7"/>
      <c r="AB168" s="7"/>
    </row>
    <row r="169" spans="1:28" ht="3" customHeight="1">
      <c r="A169" s="97"/>
      <c r="B169" s="97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94"/>
      <c r="S169" s="95"/>
      <c r="T169" s="95"/>
      <c r="U169" s="95"/>
      <c r="V169" s="7"/>
      <c r="W169" s="7"/>
      <c r="X169" s="7"/>
      <c r="Y169" s="7"/>
      <c r="Z169" s="7"/>
      <c r="AA169" s="7"/>
      <c r="AB169" s="7"/>
    </row>
    <row r="170" spans="1:28" ht="16.5" customHeight="1">
      <c r="A170" s="92" t="s">
        <v>48</v>
      </c>
      <c r="B170" s="92"/>
      <c r="C170" s="93" t="s">
        <v>53</v>
      </c>
      <c r="D170" s="93"/>
      <c r="E170" s="93"/>
      <c r="F170" s="93"/>
      <c r="G170" s="93"/>
      <c r="H170" s="93" t="s">
        <v>63</v>
      </c>
      <c r="I170" s="93"/>
      <c r="J170" s="93"/>
      <c r="K170" s="93"/>
      <c r="L170" s="93"/>
      <c r="M170" s="93"/>
      <c r="N170" s="93"/>
      <c r="O170" s="93"/>
      <c r="P170" s="93"/>
      <c r="Q170" s="93"/>
      <c r="R170" s="94"/>
      <c r="S170" s="95"/>
      <c r="T170" s="95"/>
      <c r="U170" s="95"/>
      <c r="V170" s="7"/>
      <c r="W170" s="7"/>
      <c r="X170" s="7"/>
      <c r="Y170" s="7"/>
      <c r="Z170" s="7"/>
      <c r="AA170" s="7"/>
      <c r="AB170" s="7"/>
    </row>
    <row r="171" spans="1:28" ht="16.5" customHeight="1">
      <c r="A171" s="92" t="s">
        <v>50</v>
      </c>
      <c r="B171" s="92"/>
      <c r="C171" s="93" t="s">
        <v>49</v>
      </c>
      <c r="D171" s="93"/>
      <c r="E171" s="93"/>
      <c r="F171" s="93"/>
      <c r="G171" s="93"/>
      <c r="H171" s="93" t="s">
        <v>66</v>
      </c>
      <c r="I171" s="93"/>
      <c r="J171" s="93"/>
      <c r="K171" s="93"/>
      <c r="L171" s="93"/>
      <c r="M171" s="93"/>
      <c r="N171" s="93"/>
      <c r="O171" s="93"/>
      <c r="P171" s="93"/>
      <c r="Q171" s="93"/>
      <c r="R171" s="94"/>
      <c r="S171" s="95"/>
      <c r="T171" s="95"/>
      <c r="U171" s="95"/>
      <c r="V171" s="7"/>
      <c r="W171" s="7"/>
      <c r="X171" s="7"/>
      <c r="Y171" s="7"/>
      <c r="Z171" s="7"/>
      <c r="AA171" s="7"/>
      <c r="AB171" s="7"/>
    </row>
    <row r="172" spans="1:28" ht="16.5" customHeight="1">
      <c r="A172" s="92" t="s">
        <v>52</v>
      </c>
      <c r="B172" s="92"/>
      <c r="C172" s="93" t="s">
        <v>51</v>
      </c>
      <c r="D172" s="93"/>
      <c r="E172" s="93"/>
      <c r="F172" s="93"/>
      <c r="G172" s="93"/>
      <c r="H172" s="93" t="s">
        <v>64</v>
      </c>
      <c r="I172" s="93"/>
      <c r="J172" s="93"/>
      <c r="K172" s="93"/>
      <c r="L172" s="93"/>
      <c r="M172" s="93"/>
      <c r="N172" s="93"/>
      <c r="O172" s="93"/>
      <c r="P172" s="93"/>
      <c r="Q172" s="93"/>
      <c r="R172" s="94"/>
      <c r="S172" s="95"/>
      <c r="T172" s="95"/>
      <c r="U172" s="95"/>
      <c r="V172" s="7"/>
      <c r="W172" s="7"/>
      <c r="X172" s="7"/>
      <c r="Y172" s="7"/>
      <c r="Z172" s="7"/>
      <c r="AA172" s="7"/>
      <c r="AB172" s="7"/>
    </row>
    <row r="173" spans="1:28" ht="15">
      <c r="A173" s="5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15">
      <c r="A174" s="28" t="s">
        <v>74</v>
      </c>
      <c r="B174" s="28"/>
      <c r="C174" s="28"/>
      <c r="D174" s="28"/>
      <c r="E174" s="29"/>
      <c r="F174" s="28"/>
      <c r="G174" s="21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15">
      <c r="A175" s="28"/>
      <c r="B175" s="28"/>
      <c r="C175" s="28"/>
      <c r="D175" s="28"/>
      <c r="E175" s="28"/>
      <c r="F175" s="2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15">
      <c r="A176" s="99" t="s">
        <v>57</v>
      </c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1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15">
      <c r="A178" s="99" t="s">
        <v>58</v>
      </c>
      <c r="B178" s="99"/>
      <c r="C178" s="99"/>
      <c r="D178" s="99"/>
      <c r="E178" s="99"/>
      <c r="F178" s="99"/>
      <c r="G178" s="99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15">
      <c r="A179" s="5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</sheetData>
  <sheetProtection/>
  <mergeCells count="585">
    <mergeCell ref="P160:Q160"/>
    <mergeCell ref="R160:S160"/>
    <mergeCell ref="T160:U160"/>
    <mergeCell ref="B160:C160"/>
    <mergeCell ref="D160:E160"/>
    <mergeCell ref="J160:K160"/>
    <mergeCell ref="N160:O160"/>
    <mergeCell ref="B155:S155"/>
    <mergeCell ref="T155:U155"/>
    <mergeCell ref="B156:S156"/>
    <mergeCell ref="T156:U156"/>
    <mergeCell ref="T157:U158"/>
    <mergeCell ref="P159:Q159"/>
    <mergeCell ref="R159:S159"/>
    <mergeCell ref="T159:U159"/>
    <mergeCell ref="A157:A158"/>
    <mergeCell ref="B157:G158"/>
    <mergeCell ref="H157:L158"/>
    <mergeCell ref="M157:S158"/>
    <mergeCell ref="B159:C159"/>
    <mergeCell ref="D159:E159"/>
    <mergeCell ref="J159:K159"/>
    <mergeCell ref="N159:O159"/>
    <mergeCell ref="Q154:R154"/>
    <mergeCell ref="S154:T154"/>
    <mergeCell ref="B154:C154"/>
    <mergeCell ref="D154:E154"/>
    <mergeCell ref="J154:K154"/>
    <mergeCell ref="N154:O154"/>
    <mergeCell ref="B153:C153"/>
    <mergeCell ref="D153:E153"/>
    <mergeCell ref="J153:K153"/>
    <mergeCell ref="N153:O153"/>
    <mergeCell ref="Q153:R153"/>
    <mergeCell ref="S153:T153"/>
    <mergeCell ref="A148:A149"/>
    <mergeCell ref="B148:S149"/>
    <mergeCell ref="T148:U149"/>
    <mergeCell ref="B150:U150"/>
    <mergeCell ref="A151:A152"/>
    <mergeCell ref="B151:G152"/>
    <mergeCell ref="H151:L152"/>
    <mergeCell ref="M151:S152"/>
    <mergeCell ref="T151:U152"/>
    <mergeCell ref="B146:C146"/>
    <mergeCell ref="D146:E146"/>
    <mergeCell ref="B147:C147"/>
    <mergeCell ref="D147:E147"/>
    <mergeCell ref="J147:K147"/>
    <mergeCell ref="N147:O147"/>
    <mergeCell ref="J146:K146"/>
    <mergeCell ref="N146:O146"/>
    <mergeCell ref="T143:U143"/>
    <mergeCell ref="T144:U145"/>
    <mergeCell ref="Q146:R146"/>
    <mergeCell ref="S146:T146"/>
    <mergeCell ref="Q147:R147"/>
    <mergeCell ref="S147:T147"/>
    <mergeCell ref="N139:O139"/>
    <mergeCell ref="A144:A145"/>
    <mergeCell ref="B144:G145"/>
    <mergeCell ref="H144:L145"/>
    <mergeCell ref="M144:S145"/>
    <mergeCell ref="B143:S143"/>
    <mergeCell ref="T138:U138"/>
    <mergeCell ref="P139:Q139"/>
    <mergeCell ref="R139:S139"/>
    <mergeCell ref="T139:U139"/>
    <mergeCell ref="A140:A142"/>
    <mergeCell ref="B140:S142"/>
    <mergeCell ref="T140:U142"/>
    <mergeCell ref="B139:C139"/>
    <mergeCell ref="D139:E139"/>
    <mergeCell ref="J139:K139"/>
    <mergeCell ref="B138:C138"/>
    <mergeCell ref="D138:E138"/>
    <mergeCell ref="J138:K138"/>
    <mergeCell ref="N138:O138"/>
    <mergeCell ref="P138:Q138"/>
    <mergeCell ref="R138:S138"/>
    <mergeCell ref="A133:A134"/>
    <mergeCell ref="B133:S134"/>
    <mergeCell ref="T133:U134"/>
    <mergeCell ref="B135:S135"/>
    <mergeCell ref="T135:U135"/>
    <mergeCell ref="A136:A137"/>
    <mergeCell ref="B136:G137"/>
    <mergeCell ref="H136:L137"/>
    <mergeCell ref="M136:S137"/>
    <mergeCell ref="T136:U137"/>
    <mergeCell ref="T131:U131"/>
    <mergeCell ref="B132:C132"/>
    <mergeCell ref="D132:E132"/>
    <mergeCell ref="J132:K132"/>
    <mergeCell ref="N132:O132"/>
    <mergeCell ref="P132:Q132"/>
    <mergeCell ref="R132:S132"/>
    <mergeCell ref="T132:U132"/>
    <mergeCell ref="J131:K131"/>
    <mergeCell ref="N131:O131"/>
    <mergeCell ref="P131:Q131"/>
    <mergeCell ref="R131:S131"/>
    <mergeCell ref="T128:U128"/>
    <mergeCell ref="A129:A130"/>
    <mergeCell ref="B129:G130"/>
    <mergeCell ref="H129:L130"/>
    <mergeCell ref="M129:S130"/>
    <mergeCell ref="T129:U130"/>
    <mergeCell ref="B128:S128"/>
    <mergeCell ref="B131:C131"/>
    <mergeCell ref="A125:A127"/>
    <mergeCell ref="B125:S127"/>
    <mergeCell ref="T125:U127"/>
    <mergeCell ref="R123:S123"/>
    <mergeCell ref="T123:U123"/>
    <mergeCell ref="B124:D124"/>
    <mergeCell ref="K124:L124"/>
    <mergeCell ref="M124:N124"/>
    <mergeCell ref="P124:Q124"/>
    <mergeCell ref="R124:S124"/>
    <mergeCell ref="B120:S120"/>
    <mergeCell ref="T124:U124"/>
    <mergeCell ref="B123:D123"/>
    <mergeCell ref="K123:L123"/>
    <mergeCell ref="M123:N123"/>
    <mergeCell ref="P123:Q123"/>
    <mergeCell ref="A178:G178"/>
    <mergeCell ref="A171:B171"/>
    <mergeCell ref="C171:G171"/>
    <mergeCell ref="H171:Q171"/>
    <mergeCell ref="T120:U120"/>
    <mergeCell ref="A121:A122"/>
    <mergeCell ref="B121:G122"/>
    <mergeCell ref="H121:L122"/>
    <mergeCell ref="M121:S122"/>
    <mergeCell ref="T121:U122"/>
    <mergeCell ref="R171:U171"/>
    <mergeCell ref="A172:B172"/>
    <mergeCell ref="C172:G172"/>
    <mergeCell ref="H172:Q172"/>
    <mergeCell ref="R172:U172"/>
    <mergeCell ref="A176:L176"/>
    <mergeCell ref="A170:B170"/>
    <mergeCell ref="C170:G170"/>
    <mergeCell ref="H170:Q170"/>
    <mergeCell ref="R170:U170"/>
    <mergeCell ref="A168:B169"/>
    <mergeCell ref="C168:G169"/>
    <mergeCell ref="H168:Q169"/>
    <mergeCell ref="R168:U169"/>
    <mergeCell ref="R166:S167"/>
    <mergeCell ref="P164:Q165"/>
    <mergeCell ref="R164:S165"/>
    <mergeCell ref="T164:U165"/>
    <mergeCell ref="T166:U167"/>
    <mergeCell ref="P166:Q167"/>
    <mergeCell ref="M166:M167"/>
    <mergeCell ref="N166:O167"/>
    <mergeCell ref="A166:A167"/>
    <mergeCell ref="B166:C167"/>
    <mergeCell ref="D166:E167"/>
    <mergeCell ref="F166:F167"/>
    <mergeCell ref="I166:I167"/>
    <mergeCell ref="H166:H167"/>
    <mergeCell ref="I164:I165"/>
    <mergeCell ref="G164:G165"/>
    <mergeCell ref="H164:H165"/>
    <mergeCell ref="J166:K167"/>
    <mergeCell ref="L166:L167"/>
    <mergeCell ref="A164:A165"/>
    <mergeCell ref="B164:C165"/>
    <mergeCell ref="D164:E165"/>
    <mergeCell ref="F164:F165"/>
    <mergeCell ref="G166:G167"/>
    <mergeCell ref="N164:N165"/>
    <mergeCell ref="O164:O165"/>
    <mergeCell ref="N162:O162"/>
    <mergeCell ref="J164:K165"/>
    <mergeCell ref="L164:L165"/>
    <mergeCell ref="M164:M165"/>
    <mergeCell ref="J162:K162"/>
    <mergeCell ref="B161:C161"/>
    <mergeCell ref="D161:E161"/>
    <mergeCell ref="B162:C162"/>
    <mergeCell ref="D162:E162"/>
    <mergeCell ref="R162:S162"/>
    <mergeCell ref="T162:U162"/>
    <mergeCell ref="P162:Q162"/>
    <mergeCell ref="D131:E131"/>
    <mergeCell ref="T118:U118"/>
    <mergeCell ref="J161:K161"/>
    <mergeCell ref="N161:O161"/>
    <mergeCell ref="P161:Q161"/>
    <mergeCell ref="R161:S161"/>
    <mergeCell ref="T161:U161"/>
    <mergeCell ref="B119:S119"/>
    <mergeCell ref="T119:U119"/>
    <mergeCell ref="B118:C118"/>
    <mergeCell ref="R117:S117"/>
    <mergeCell ref="T117:U117"/>
    <mergeCell ref="D118:E118"/>
    <mergeCell ref="A115:A116"/>
    <mergeCell ref="B115:G116"/>
    <mergeCell ref="H115:L116"/>
    <mergeCell ref="P118:Q118"/>
    <mergeCell ref="R118:S118"/>
    <mergeCell ref="J118:K118"/>
    <mergeCell ref="N118:O118"/>
    <mergeCell ref="A113:A114"/>
    <mergeCell ref="B113:S114"/>
    <mergeCell ref="T113:U114"/>
    <mergeCell ref="M115:S116"/>
    <mergeCell ref="T115:U116"/>
    <mergeCell ref="B117:C117"/>
    <mergeCell ref="D117:E117"/>
    <mergeCell ref="J117:K117"/>
    <mergeCell ref="N117:O117"/>
    <mergeCell ref="P117:Q117"/>
    <mergeCell ref="D109:E109"/>
    <mergeCell ref="A111:A112"/>
    <mergeCell ref="B111:S112"/>
    <mergeCell ref="T111:U112"/>
    <mergeCell ref="J109:K109"/>
    <mergeCell ref="N109:O109"/>
    <mergeCell ref="P109:Q109"/>
    <mergeCell ref="R109:S109"/>
    <mergeCell ref="T109:U109"/>
    <mergeCell ref="B110:C110"/>
    <mergeCell ref="D110:E110"/>
    <mergeCell ref="J110:K110"/>
    <mergeCell ref="N110:O110"/>
    <mergeCell ref="P110:Q110"/>
    <mergeCell ref="R110:S110"/>
    <mergeCell ref="T110:U110"/>
    <mergeCell ref="B109:C109"/>
    <mergeCell ref="B102:C102"/>
    <mergeCell ref="A107:A108"/>
    <mergeCell ref="B107:G108"/>
    <mergeCell ref="H107:L108"/>
    <mergeCell ref="M107:S108"/>
    <mergeCell ref="A104:A105"/>
    <mergeCell ref="B104:S105"/>
    <mergeCell ref="B106:S106"/>
    <mergeCell ref="B103:C103"/>
    <mergeCell ref="D103:E103"/>
    <mergeCell ref="J103:K103"/>
    <mergeCell ref="N103:O103"/>
    <mergeCell ref="P103:Q103"/>
    <mergeCell ref="R103:S103"/>
    <mergeCell ref="D102:E102"/>
    <mergeCell ref="J102:K102"/>
    <mergeCell ref="N102:O102"/>
    <mergeCell ref="P102:Q102"/>
    <mergeCell ref="T107:U108"/>
    <mergeCell ref="T102:U102"/>
    <mergeCell ref="T103:U103"/>
    <mergeCell ref="T104:U105"/>
    <mergeCell ref="T106:U106"/>
    <mergeCell ref="B95:C95"/>
    <mergeCell ref="R102:S102"/>
    <mergeCell ref="B96:C96"/>
    <mergeCell ref="D96:E96"/>
    <mergeCell ref="J96:K96"/>
    <mergeCell ref="A97:A98"/>
    <mergeCell ref="B97:S98"/>
    <mergeCell ref="T97:U98"/>
    <mergeCell ref="B99:S99"/>
    <mergeCell ref="T99:U99"/>
    <mergeCell ref="A100:A101"/>
    <mergeCell ref="B100:G101"/>
    <mergeCell ref="H100:L101"/>
    <mergeCell ref="T100:U101"/>
    <mergeCell ref="N96:O96"/>
    <mergeCell ref="P96:Q96"/>
    <mergeCell ref="R96:S96"/>
    <mergeCell ref="D95:E95"/>
    <mergeCell ref="J95:K95"/>
    <mergeCell ref="N95:O95"/>
    <mergeCell ref="P95:Q95"/>
    <mergeCell ref="T95:U95"/>
    <mergeCell ref="T96:U96"/>
    <mergeCell ref="M100:S101"/>
    <mergeCell ref="B87:C87"/>
    <mergeCell ref="R95:S95"/>
    <mergeCell ref="A89:A91"/>
    <mergeCell ref="B89:S91"/>
    <mergeCell ref="T89:U91"/>
    <mergeCell ref="B92:S92"/>
    <mergeCell ref="T92:U92"/>
    <mergeCell ref="A93:A94"/>
    <mergeCell ref="B93:G94"/>
    <mergeCell ref="H93:L94"/>
    <mergeCell ref="B88:C88"/>
    <mergeCell ref="D88:E88"/>
    <mergeCell ref="J88:K88"/>
    <mergeCell ref="N88:O88"/>
    <mergeCell ref="P88:Q88"/>
    <mergeCell ref="R88:S88"/>
    <mergeCell ref="D87:E87"/>
    <mergeCell ref="J87:K87"/>
    <mergeCell ref="N87:O87"/>
    <mergeCell ref="P87:Q87"/>
    <mergeCell ref="T93:U94"/>
    <mergeCell ref="T87:U87"/>
    <mergeCell ref="T88:U88"/>
    <mergeCell ref="M93:S94"/>
    <mergeCell ref="R87:S87"/>
    <mergeCell ref="A82:A83"/>
    <mergeCell ref="B82:S83"/>
    <mergeCell ref="T82:U83"/>
    <mergeCell ref="B84:S84"/>
    <mergeCell ref="T84:U84"/>
    <mergeCell ref="A85:A86"/>
    <mergeCell ref="B85:G86"/>
    <mergeCell ref="H85:L86"/>
    <mergeCell ref="M85:S86"/>
    <mergeCell ref="T85:U86"/>
    <mergeCell ref="T80:U80"/>
    <mergeCell ref="B81:C81"/>
    <mergeCell ref="D81:E81"/>
    <mergeCell ref="J81:K81"/>
    <mergeCell ref="N81:O81"/>
    <mergeCell ref="P81:Q81"/>
    <mergeCell ref="R81:S81"/>
    <mergeCell ref="T81:U81"/>
    <mergeCell ref="B80:C80"/>
    <mergeCell ref="R80:S80"/>
    <mergeCell ref="B76:R76"/>
    <mergeCell ref="T76:U76"/>
    <mergeCell ref="B77:S77"/>
    <mergeCell ref="T77:U77"/>
    <mergeCell ref="T78:U79"/>
    <mergeCell ref="D80:E80"/>
    <mergeCell ref="J80:K80"/>
    <mergeCell ref="N80:O80"/>
    <mergeCell ref="P80:Q80"/>
    <mergeCell ref="R75:S75"/>
    <mergeCell ref="T75:U75"/>
    <mergeCell ref="A78:A79"/>
    <mergeCell ref="B78:G79"/>
    <mergeCell ref="H78:L79"/>
    <mergeCell ref="M78:S79"/>
    <mergeCell ref="J74:K74"/>
    <mergeCell ref="N74:O74"/>
    <mergeCell ref="P74:Q74"/>
    <mergeCell ref="R74:S74"/>
    <mergeCell ref="T74:U74"/>
    <mergeCell ref="B75:C75"/>
    <mergeCell ref="D75:E75"/>
    <mergeCell ref="J75:K75"/>
    <mergeCell ref="N75:O75"/>
    <mergeCell ref="P75:Q75"/>
    <mergeCell ref="B74:C74"/>
    <mergeCell ref="D74:E74"/>
    <mergeCell ref="B67:C67"/>
    <mergeCell ref="A72:A73"/>
    <mergeCell ref="B72:G73"/>
    <mergeCell ref="H72:L73"/>
    <mergeCell ref="M72:S73"/>
    <mergeCell ref="A69:A70"/>
    <mergeCell ref="B69:S70"/>
    <mergeCell ref="B71:S71"/>
    <mergeCell ref="B68:C68"/>
    <mergeCell ref="D68:E68"/>
    <mergeCell ref="J68:K68"/>
    <mergeCell ref="N68:O68"/>
    <mergeCell ref="P68:Q68"/>
    <mergeCell ref="R68:S68"/>
    <mergeCell ref="D67:E67"/>
    <mergeCell ref="J67:K67"/>
    <mergeCell ref="N67:O67"/>
    <mergeCell ref="P67:Q67"/>
    <mergeCell ref="T72:U73"/>
    <mergeCell ref="T67:U67"/>
    <mergeCell ref="T68:U68"/>
    <mergeCell ref="T69:U70"/>
    <mergeCell ref="T71:U71"/>
    <mergeCell ref="B60:C60"/>
    <mergeCell ref="R67:S67"/>
    <mergeCell ref="B61:C61"/>
    <mergeCell ref="D61:E61"/>
    <mergeCell ref="J61:K61"/>
    <mergeCell ref="A62:A63"/>
    <mergeCell ref="B62:S63"/>
    <mergeCell ref="T62:U63"/>
    <mergeCell ref="B64:S64"/>
    <mergeCell ref="T64:U64"/>
    <mergeCell ref="A65:A66"/>
    <mergeCell ref="B65:G66"/>
    <mergeCell ref="H65:L66"/>
    <mergeCell ref="T65:U66"/>
    <mergeCell ref="M61:N61"/>
    <mergeCell ref="P61:Q61"/>
    <mergeCell ref="R61:S61"/>
    <mergeCell ref="D60:E60"/>
    <mergeCell ref="J60:K60"/>
    <mergeCell ref="M60:N60"/>
    <mergeCell ref="P60:Q60"/>
    <mergeCell ref="T60:U60"/>
    <mergeCell ref="T61:U61"/>
    <mergeCell ref="M65:S66"/>
    <mergeCell ref="R60:S60"/>
    <mergeCell ref="A55:A56"/>
    <mergeCell ref="B55:S56"/>
    <mergeCell ref="T55:U56"/>
    <mergeCell ref="B57:S57"/>
    <mergeCell ref="T57:U57"/>
    <mergeCell ref="A58:A59"/>
    <mergeCell ref="B58:G59"/>
    <mergeCell ref="H58:L59"/>
    <mergeCell ref="M58:S59"/>
    <mergeCell ref="T58:U59"/>
    <mergeCell ref="B54:C54"/>
    <mergeCell ref="D54:E54"/>
    <mergeCell ref="J54:K54"/>
    <mergeCell ref="N54:O54"/>
    <mergeCell ref="Q54:R54"/>
    <mergeCell ref="S54:T54"/>
    <mergeCell ref="B51:G52"/>
    <mergeCell ref="H51:L52"/>
    <mergeCell ref="B53:C53"/>
    <mergeCell ref="D53:E53"/>
    <mergeCell ref="J53:K53"/>
    <mergeCell ref="N53:O53"/>
    <mergeCell ref="Q47:R47"/>
    <mergeCell ref="S47:T47"/>
    <mergeCell ref="Q53:R53"/>
    <mergeCell ref="S53:T53"/>
    <mergeCell ref="A48:A49"/>
    <mergeCell ref="B48:S49"/>
    <mergeCell ref="T48:U49"/>
    <mergeCell ref="B50:S50"/>
    <mergeCell ref="T50:U50"/>
    <mergeCell ref="A51:A52"/>
    <mergeCell ref="B46:C46"/>
    <mergeCell ref="D46:E46"/>
    <mergeCell ref="J46:K46"/>
    <mergeCell ref="N46:O46"/>
    <mergeCell ref="M51:S52"/>
    <mergeCell ref="T51:U52"/>
    <mergeCell ref="B47:C47"/>
    <mergeCell ref="D47:E47"/>
    <mergeCell ref="J47:K47"/>
    <mergeCell ref="N47:O47"/>
    <mergeCell ref="Q46:R46"/>
    <mergeCell ref="S46:T46"/>
    <mergeCell ref="A41:A42"/>
    <mergeCell ref="B41:S42"/>
    <mergeCell ref="T41:U42"/>
    <mergeCell ref="B43:U43"/>
    <mergeCell ref="A44:A45"/>
    <mergeCell ref="B44:G45"/>
    <mergeCell ref="H44:L45"/>
    <mergeCell ref="M44:S45"/>
    <mergeCell ref="T44:U45"/>
    <mergeCell ref="T3:U5"/>
    <mergeCell ref="B5:C5"/>
    <mergeCell ref="D5:E5"/>
    <mergeCell ref="J5:K5"/>
    <mergeCell ref="M5:N5"/>
    <mergeCell ref="P5:Q5"/>
    <mergeCell ref="T8:U9"/>
    <mergeCell ref="B10:D10"/>
    <mergeCell ref="K10:L10"/>
    <mergeCell ref="A1:AB1"/>
    <mergeCell ref="A2:I2"/>
    <mergeCell ref="L2:T2"/>
    <mergeCell ref="A3:A5"/>
    <mergeCell ref="B3:F4"/>
    <mergeCell ref="G3:G5"/>
    <mergeCell ref="H3:K4"/>
    <mergeCell ref="L3:L5"/>
    <mergeCell ref="M3:Q4"/>
    <mergeCell ref="R3:S5"/>
    <mergeCell ref="T6:U6"/>
    <mergeCell ref="B7:S7"/>
    <mergeCell ref="T7:U7"/>
    <mergeCell ref="A8:A9"/>
    <mergeCell ref="B8:G9"/>
    <mergeCell ref="H8:L9"/>
    <mergeCell ref="M8:S9"/>
    <mergeCell ref="B6:S6"/>
    <mergeCell ref="T10:U10"/>
    <mergeCell ref="B11:D11"/>
    <mergeCell ref="K11:L11"/>
    <mergeCell ref="M11:N11"/>
    <mergeCell ref="P11:Q11"/>
    <mergeCell ref="R11:S11"/>
    <mergeCell ref="T11:U11"/>
    <mergeCell ref="M10:N10"/>
    <mergeCell ref="P10:Q10"/>
    <mergeCell ref="R10:S10"/>
    <mergeCell ref="A14:A15"/>
    <mergeCell ref="B14:G15"/>
    <mergeCell ref="H14:L15"/>
    <mergeCell ref="M14:S15"/>
    <mergeCell ref="B12:S12"/>
    <mergeCell ref="T12:U12"/>
    <mergeCell ref="B13:S13"/>
    <mergeCell ref="T13:U13"/>
    <mergeCell ref="T14:U15"/>
    <mergeCell ref="B16:C16"/>
    <mergeCell ref="D16:E16"/>
    <mergeCell ref="J16:K16"/>
    <mergeCell ref="N16:O16"/>
    <mergeCell ref="P16:Q16"/>
    <mergeCell ref="R16:S16"/>
    <mergeCell ref="T16:U16"/>
    <mergeCell ref="P17:Q17"/>
    <mergeCell ref="R17:S17"/>
    <mergeCell ref="T17:U17"/>
    <mergeCell ref="A18:A20"/>
    <mergeCell ref="B18:S20"/>
    <mergeCell ref="T18:U20"/>
    <mergeCell ref="B17:C17"/>
    <mergeCell ref="D17:E17"/>
    <mergeCell ref="J17:K17"/>
    <mergeCell ref="T24:U24"/>
    <mergeCell ref="N17:O17"/>
    <mergeCell ref="B21:S21"/>
    <mergeCell ref="T21:U21"/>
    <mergeCell ref="A22:A23"/>
    <mergeCell ref="B22:G23"/>
    <mergeCell ref="H22:L23"/>
    <mergeCell ref="M22:S23"/>
    <mergeCell ref="T22:U23"/>
    <mergeCell ref="B24:C24"/>
    <mergeCell ref="D24:E24"/>
    <mergeCell ref="J24:K24"/>
    <mergeCell ref="N24:O24"/>
    <mergeCell ref="P24:Q24"/>
    <mergeCell ref="R24:S24"/>
    <mergeCell ref="B25:C25"/>
    <mergeCell ref="D25:E25"/>
    <mergeCell ref="J25:K25"/>
    <mergeCell ref="N25:O25"/>
    <mergeCell ref="T26:U27"/>
    <mergeCell ref="B28:S28"/>
    <mergeCell ref="T28:U28"/>
    <mergeCell ref="P25:Q25"/>
    <mergeCell ref="R25:S25"/>
    <mergeCell ref="T25:U25"/>
    <mergeCell ref="A29:A30"/>
    <mergeCell ref="B29:G30"/>
    <mergeCell ref="H29:L30"/>
    <mergeCell ref="M29:S30"/>
    <mergeCell ref="A26:A27"/>
    <mergeCell ref="B26:S27"/>
    <mergeCell ref="T29:U30"/>
    <mergeCell ref="B31:C31"/>
    <mergeCell ref="D31:E31"/>
    <mergeCell ref="J31:K31"/>
    <mergeCell ref="N31:O31"/>
    <mergeCell ref="P31:Q31"/>
    <mergeCell ref="R31:S31"/>
    <mergeCell ref="T31:U31"/>
    <mergeCell ref="P32:Q32"/>
    <mergeCell ref="R32:S32"/>
    <mergeCell ref="T32:U32"/>
    <mergeCell ref="A33:A35"/>
    <mergeCell ref="B33:S35"/>
    <mergeCell ref="T33:U35"/>
    <mergeCell ref="B32:C32"/>
    <mergeCell ref="D32:E32"/>
    <mergeCell ref="J32:K32"/>
    <mergeCell ref="N32:O32"/>
    <mergeCell ref="B36:S36"/>
    <mergeCell ref="T36:U36"/>
    <mergeCell ref="T37:U38"/>
    <mergeCell ref="Q39:R39"/>
    <mergeCell ref="S39:T39"/>
    <mergeCell ref="A37:A38"/>
    <mergeCell ref="B37:G38"/>
    <mergeCell ref="H37:L38"/>
    <mergeCell ref="M37:S38"/>
    <mergeCell ref="Q40:R40"/>
    <mergeCell ref="S40:T40"/>
    <mergeCell ref="B39:C39"/>
    <mergeCell ref="D39:E39"/>
    <mergeCell ref="B40:C40"/>
    <mergeCell ref="D40:E40"/>
    <mergeCell ref="J40:K40"/>
    <mergeCell ref="N40:O40"/>
    <mergeCell ref="J39:K39"/>
    <mergeCell ref="N39:O3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1"/>
  <rowBreaks count="4" manualBreakCount="4">
    <brk id="32" max="20" man="1"/>
    <brk id="68" max="20" man="1"/>
    <brk id="103" max="20" man="1"/>
    <brk id="13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МБОУ"СОШ№5"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BUH77</dc:creator>
  <cp:keywords/>
  <dc:description/>
  <cp:lastModifiedBy>User</cp:lastModifiedBy>
  <cp:lastPrinted>2012-12-05T06:45:07Z</cp:lastPrinted>
  <dcterms:created xsi:type="dcterms:W3CDTF">2012-06-19T14:37:57Z</dcterms:created>
  <dcterms:modified xsi:type="dcterms:W3CDTF">2012-12-07T04:44:07Z</dcterms:modified>
  <cp:category/>
  <cp:version/>
  <cp:contentType/>
  <cp:contentStatus/>
</cp:coreProperties>
</file>